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300" windowHeight="6855" activeTab="1"/>
  </bookViews>
  <sheets>
    <sheet name="Selasa_1" sheetId="4" r:id="rId1"/>
    <sheet name="Selasa_2" sheetId="7" r:id="rId2"/>
  </sheets>
  <definedNames>
    <definedName name="_xlnm._FilterDatabase" localSheetId="0" hidden="1">Selasa_1!$A$1:$AG$46</definedName>
    <definedName name="_xlnm._FilterDatabase" localSheetId="1" hidden="1">Selasa_2!$A$1:$AG$44</definedName>
  </definedNames>
  <calcPr calcId="171027"/>
</workbook>
</file>

<file path=xl/calcChain.xml><?xml version="1.0" encoding="utf-8"?>
<calcChain xmlns="http://schemas.openxmlformats.org/spreadsheetml/2006/main">
  <c r="AG47" i="7" l="1"/>
  <c r="AG49" i="7" s="1"/>
  <c r="AF47" i="7"/>
  <c r="AF49" i="7" s="1"/>
  <c r="AE47" i="7"/>
  <c r="AE49" i="7" s="1"/>
  <c r="AD47" i="7"/>
  <c r="AD49" i="7" s="1"/>
  <c r="AC47" i="7"/>
  <c r="AC49" i="7" s="1"/>
  <c r="AB47" i="7"/>
  <c r="AB49" i="7" s="1"/>
  <c r="AA47" i="7"/>
  <c r="AA49" i="7" s="1"/>
  <c r="Z47" i="7"/>
  <c r="Z49" i="7" s="1"/>
  <c r="Y47" i="7"/>
  <c r="Y49" i="7" s="1"/>
  <c r="X47" i="7"/>
  <c r="X49" i="7" s="1"/>
  <c r="W47" i="7"/>
  <c r="W49" i="7" s="1"/>
  <c r="V47" i="7"/>
  <c r="V49" i="7" s="1"/>
  <c r="U47" i="7"/>
  <c r="U49" i="7" s="1"/>
  <c r="T47" i="7"/>
  <c r="T49" i="7" s="1"/>
  <c r="S47" i="7"/>
  <c r="S49" i="7" s="1"/>
  <c r="R47" i="7"/>
  <c r="R49" i="7" s="1"/>
  <c r="Q47" i="7"/>
  <c r="Q49" i="7" s="1"/>
  <c r="P47" i="7"/>
  <c r="P49" i="7" s="1"/>
  <c r="O47" i="7"/>
  <c r="O49" i="7" s="1"/>
  <c r="N47" i="7"/>
  <c r="N49" i="7" s="1"/>
  <c r="M47" i="7"/>
  <c r="M49" i="7" s="1"/>
  <c r="L47" i="7"/>
  <c r="L49" i="7" s="1"/>
  <c r="K47" i="7"/>
  <c r="K49" i="7" s="1"/>
  <c r="J47" i="7"/>
  <c r="J49" i="7" s="1"/>
  <c r="I47" i="7"/>
  <c r="I49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10" i="7"/>
  <c r="H10" i="7" s="1"/>
  <c r="F9" i="7"/>
  <c r="H9" i="7" s="1"/>
  <c r="F8" i="7"/>
  <c r="H8" i="7" s="1"/>
  <c r="F7" i="7"/>
  <c r="F6" i="7"/>
  <c r="F47" i="7" l="1"/>
  <c r="H7" i="7"/>
  <c r="F48" i="7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H46" i="4" s="1"/>
  <c r="F49" i="7" l="1"/>
  <c r="F22" i="4"/>
  <c r="H22" i="4" s="1"/>
  <c r="F23" i="4"/>
  <c r="H23" i="4" s="1"/>
  <c r="F24" i="4"/>
  <c r="H24" i="4" s="1"/>
  <c r="F25" i="4"/>
  <c r="H25" i="4" s="1"/>
  <c r="F26" i="4"/>
  <c r="H26" i="4" s="1"/>
  <c r="F27" i="4"/>
  <c r="H27" i="4" s="1"/>
  <c r="F28" i="4"/>
  <c r="H28" i="4" s="1"/>
  <c r="F29" i="4"/>
  <c r="H29" i="4" s="1"/>
  <c r="F30" i="4"/>
  <c r="H30" i="4" s="1"/>
  <c r="F31" i="4"/>
  <c r="H31" i="4" s="1"/>
  <c r="F32" i="4"/>
  <c r="H32" i="4" s="1"/>
  <c r="F33" i="4"/>
  <c r="H33" i="4" s="1"/>
  <c r="F34" i="4"/>
  <c r="H34" i="4" s="1"/>
  <c r="AG49" i="4" l="1"/>
  <c r="AG51" i="4" s="1"/>
  <c r="AF49" i="4"/>
  <c r="AF51" i="4" s="1"/>
  <c r="AE49" i="4"/>
  <c r="AE51" i="4" s="1"/>
  <c r="AD49" i="4"/>
  <c r="AD51" i="4" s="1"/>
  <c r="AC49" i="4"/>
  <c r="AC51" i="4" s="1"/>
  <c r="AB49" i="4"/>
  <c r="AB51" i="4" s="1"/>
  <c r="AA49" i="4"/>
  <c r="AA51" i="4" s="1"/>
  <c r="Z49" i="4"/>
  <c r="Z51" i="4" s="1"/>
  <c r="Y49" i="4"/>
  <c r="Y51" i="4" s="1"/>
  <c r="X49" i="4"/>
  <c r="X51" i="4" s="1"/>
  <c r="W49" i="4"/>
  <c r="W51" i="4" s="1"/>
  <c r="V49" i="4"/>
  <c r="V51" i="4" s="1"/>
  <c r="U49" i="4"/>
  <c r="U51" i="4" s="1"/>
  <c r="T49" i="4"/>
  <c r="T51" i="4" s="1"/>
  <c r="S49" i="4"/>
  <c r="S51" i="4" s="1"/>
  <c r="R49" i="4"/>
  <c r="R51" i="4" s="1"/>
  <c r="Q49" i="4"/>
  <c r="Q51" i="4" s="1"/>
  <c r="P49" i="4"/>
  <c r="P51" i="4" s="1"/>
  <c r="O49" i="4"/>
  <c r="O51" i="4" s="1"/>
  <c r="N49" i="4"/>
  <c r="N51" i="4" s="1"/>
  <c r="M49" i="4"/>
  <c r="M51" i="4" s="1"/>
  <c r="L49" i="4"/>
  <c r="L51" i="4" s="1"/>
  <c r="K49" i="4"/>
  <c r="K51" i="4" s="1"/>
  <c r="J49" i="4"/>
  <c r="J51" i="4" s="1"/>
  <c r="I49" i="4"/>
  <c r="I51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F6" i="4"/>
  <c r="F49" i="4" l="1"/>
  <c r="H7" i="4"/>
  <c r="F50" i="4" s="1"/>
  <c r="F51" i="4" l="1"/>
</calcChain>
</file>

<file path=xl/comments1.xml><?xml version="1.0" encoding="utf-8"?>
<comments xmlns="http://schemas.openxmlformats.org/spreadsheetml/2006/main">
  <authors>
    <author>Agnes Nurcahyono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Applied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Balance</t>
        </r>
      </text>
    </comment>
    <comment ref="Z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Journal (Debet - Credit)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 in Inventory Opening Balance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Z1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Journal (Debet &amp; Credit)</t>
        </r>
      </text>
    </comment>
    <comment ref="AC1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G1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Y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Future Date Transaction Recorded</t>
        </r>
      </text>
    </comment>
    <comment ref="AA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D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E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 supplier ending balance.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Future Date Journal recorded. </t>
        </r>
      </text>
    </comment>
    <comment ref="AG1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Journal (Debet-Credit)</t>
        </r>
      </text>
    </comment>
    <comment ref="AG1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Date: Inventory Opening Balance</t>
        </r>
      </text>
    </comment>
    <comment ref="AG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 xml:space="preserve">Agnes Nurcahyono
</t>
        </r>
        <r>
          <rPr>
            <sz val="9"/>
            <color indexed="81"/>
            <rFont val="Tahoma"/>
            <family val="2"/>
          </rPr>
          <t>Wrong Date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AE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3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AG3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AF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 on inventory Opening Balance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A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C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G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C3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G3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Y3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Depreciation Journal on 31 Jan 2017 recorded.</t>
        </r>
      </text>
    </comment>
    <comment ref="AC4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F4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4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AG4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Format Report</t>
        </r>
      </text>
    </comment>
    <comment ref="AG4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W4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Balance</t>
        </r>
      </text>
    </comment>
    <comment ref="Y4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Accuont</t>
        </r>
      </text>
    </comment>
  </commentList>
</comments>
</file>

<file path=xl/comments2.xml><?xml version="1.0" encoding="utf-8"?>
<comments xmlns="http://schemas.openxmlformats.org/spreadsheetml/2006/main">
  <authors>
    <author>Agnes Nurcahyono</author>
  </authors>
  <commentList>
    <comment ref="AE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Double Record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Double Record</t>
        </r>
      </text>
    </comment>
    <comment ref="AG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AG1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C1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Lock Period</t>
        </r>
      </text>
    </comment>
    <comment ref="AG1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1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AG1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1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Customer Opening Balance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Y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Future Date Depreciation Journal Recorded.</t>
        </r>
      </text>
    </comment>
    <comment ref="AD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 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E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AE2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F2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Quantity</t>
        </r>
      </text>
    </comment>
    <comment ref="AG2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AF2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2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Inventory Opening Balance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Applied</t>
        </r>
      </text>
    </comment>
    <comment ref="Y2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AG2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AE3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30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3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Balance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Depreciation Journal Recorded (on 31 Jan 2017)</t>
        </r>
      </text>
    </comment>
    <comment ref="AE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3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Inventory Opening Balance</t>
        </r>
      </text>
    </comment>
    <comment ref="T3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Applied</t>
        </r>
      </text>
    </comment>
    <comment ref="AG35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Balance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Future Data Depreciation Journal on 28 Feb 2017.</t>
        </r>
      </text>
    </comment>
    <comment ref="AD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E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F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36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R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Tax</t>
        </r>
      </text>
    </comment>
    <comment ref="S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 Applied To Date</t>
        </r>
      </text>
    </comment>
    <comment ref="T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Amount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Y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Account</t>
        </r>
      </text>
    </comment>
    <comment ref="AA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D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F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Answer</t>
        </r>
      </text>
    </comment>
    <comment ref="AG37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38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39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41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 Customer &amp; Supplier Opening Balance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Date</t>
        </r>
      </text>
    </comment>
    <comment ref="AG42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Y4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No Future Date Depreciation Journal Recorded</t>
        </r>
      </text>
    </comment>
    <comment ref="AG43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  <comment ref="AG44" authorId="0">
      <text>
        <r>
          <rPr>
            <b/>
            <sz val="9"/>
            <color indexed="81"/>
            <rFont val="Tahoma"/>
            <family val="2"/>
          </rPr>
          <t>Agnes Nurcahyono:</t>
        </r>
        <r>
          <rPr>
            <sz val="9"/>
            <color indexed="81"/>
            <rFont val="Tahoma"/>
            <family val="2"/>
          </rPr>
          <t xml:space="preserve">
Wrong Report Format</t>
        </r>
      </text>
    </comment>
  </commentList>
</comments>
</file>

<file path=xl/sharedStrings.xml><?xml version="1.0" encoding="utf-8"?>
<sst xmlns="http://schemas.openxmlformats.org/spreadsheetml/2006/main" count="471" uniqueCount="197">
  <si>
    <t>No.</t>
  </si>
  <si>
    <t>MYOB QUALIFICATION TEST - BASIC LEVEL</t>
  </si>
  <si>
    <t>Date</t>
  </si>
  <si>
    <t>SETUP (1-3)</t>
  </si>
  <si>
    <t>TRANSACTIONS (4)</t>
  </si>
  <si>
    <t>Cert. #</t>
  </si>
  <si>
    <t>Name</t>
  </si>
  <si>
    <t>Place &amp; Date of Birth</t>
  </si>
  <si>
    <t>Level</t>
  </si>
  <si>
    <t>Lab</t>
  </si>
  <si>
    <t>Score</t>
  </si>
  <si>
    <t>Remark</t>
  </si>
  <si>
    <t>CREATE FILE</t>
  </si>
  <si>
    <t>SETUP LIST</t>
  </si>
  <si>
    <t>OPENING BALANCE</t>
  </si>
  <si>
    <t>PURCHASE</t>
  </si>
  <si>
    <t>SALES</t>
  </si>
  <si>
    <t>BANKING</t>
  </si>
  <si>
    <t>RECONS</t>
  </si>
  <si>
    <t>DEP</t>
  </si>
  <si>
    <t>VAT</t>
  </si>
  <si>
    <t>INV</t>
  </si>
  <si>
    <t>REPORTS</t>
  </si>
  <si>
    <t>BACKUP &amp; LOCK PERIOD</t>
  </si>
  <si>
    <t>TRANSACTION REVIEW</t>
  </si>
  <si>
    <t>DELETE TRANSACTION</t>
  </si>
  <si>
    <t>EDIT</t>
  </si>
  <si>
    <t>Standard</t>
  </si>
  <si>
    <t>AVERAGE :</t>
  </si>
  <si>
    <t>Average :</t>
  </si>
  <si>
    <t>PASS :</t>
  </si>
  <si>
    <t>Std :</t>
  </si>
  <si>
    <t>FAIL :</t>
  </si>
  <si>
    <t>Gap :</t>
  </si>
  <si>
    <t>Ida Nirwana</t>
  </si>
  <si>
    <t>JKT</t>
  </si>
  <si>
    <t>Universitas Trilogi</t>
  </si>
  <si>
    <t>Depok, 06 Setember 1997</t>
  </si>
  <si>
    <t>DIKOREKSI OLEH</t>
  </si>
  <si>
    <t>PADA TANGGA</t>
  </si>
  <si>
    <t>Agnes</t>
  </si>
  <si>
    <t>Kode Soal</t>
  </si>
  <si>
    <t>L1CR17</t>
  </si>
  <si>
    <t>Jakarta, 15 Mar 1997</t>
  </si>
  <si>
    <t>Jakarta, 27 Apr 1997</t>
  </si>
  <si>
    <t>Jakarta, 22 Aug 1997</t>
  </si>
  <si>
    <t>Jakarta, 18 Jan 1998</t>
  </si>
  <si>
    <t>Jakarta, 14 Jan 1997</t>
  </si>
  <si>
    <t>Makassar, 23 Jan 1997</t>
  </si>
  <si>
    <t>Jakarta, 01 Jan 1998</t>
  </si>
  <si>
    <t>Jakarta, 08 Jan 1998</t>
  </si>
  <si>
    <t xml:space="preserve">Jakarta, 08 Mar 1997 </t>
  </si>
  <si>
    <t>Bekasi, 07 Mar 1998</t>
  </si>
  <si>
    <t>Jakarta, 06 Mar 1997</t>
  </si>
  <si>
    <t>Bekasi, 15 Mar 1997</t>
  </si>
  <si>
    <t>Jakarta, 13 Mar 1996</t>
  </si>
  <si>
    <t>Majalengka, 03 Mar 1997</t>
  </si>
  <si>
    <t>Bekasi, 24 Mar 1997</t>
  </si>
  <si>
    <t>Bekasi, 06 Mar 1997</t>
  </si>
  <si>
    <t>Jakarta, 25 Mar 1997</t>
  </si>
  <si>
    <t>Jakarta, 12 Mar 1997</t>
  </si>
  <si>
    <t>Jakarta, 03 Apr 1997</t>
  </si>
  <si>
    <t>Bogor, 15 Apr 1997</t>
  </si>
  <si>
    <t>Jakarta, 10 Apr 1998</t>
  </si>
  <si>
    <t>Bogor, 10 Apr 1997</t>
  </si>
  <si>
    <t>Depok, 22 Apr 1997</t>
  </si>
  <si>
    <t>Jakarta, 11 Apr 1997</t>
  </si>
  <si>
    <t>BOSOE, 5 Apr 1995</t>
  </si>
  <si>
    <t>Jakarta, 26 Apr 1997</t>
  </si>
  <si>
    <t>Jakarta, 15 May 1997</t>
  </si>
  <si>
    <t>Jakarta, 05 May 1997</t>
  </si>
  <si>
    <t>Jakarta, 23 May 1997</t>
  </si>
  <si>
    <t>Indramayu, 31 May 1997</t>
  </si>
  <si>
    <t>Jakarta, 25 May 1997</t>
  </si>
  <si>
    <t>Jakarta, 10 Jun 1997</t>
  </si>
  <si>
    <t>Jakarta, 30 Jun 1997</t>
  </si>
  <si>
    <t>Jakarta, 04 Jun 1998</t>
  </si>
  <si>
    <t>Bogor, 25 Jun 1996</t>
  </si>
  <si>
    <t>Bekasi, 17 Jun 1997</t>
  </si>
  <si>
    <t>Jakarta, 25 Jun 1997</t>
  </si>
  <si>
    <t>Subang, 28 Jun 1998</t>
  </si>
  <si>
    <t>: 25 Jul 2017</t>
  </si>
  <si>
    <t>Jakarta, 05 Jul 1997</t>
  </si>
  <si>
    <t>Bogor, 22 Jul 1997</t>
  </si>
  <si>
    <t>Jakarta, 08 Jul 1997</t>
  </si>
  <si>
    <t>Jakarta, 14 Aug 1997</t>
  </si>
  <si>
    <t>Tangerang, 17 Aug 1997</t>
  </si>
  <si>
    <t>Jakarta, 02 Aug 1997</t>
  </si>
  <si>
    <t>Jakarta, 01 Aug 1996</t>
  </si>
  <si>
    <t>Sragen, 04 Aug 1996</t>
  </si>
  <si>
    <t>Bekasi, 12 Sep 1996</t>
  </si>
  <si>
    <t>Jakarta, 20 Sep 1997</t>
  </si>
  <si>
    <t>Jakarta, 21 Sep 1998</t>
  </si>
  <si>
    <t>Jakarta, 09 Sep 1997</t>
  </si>
  <si>
    <t>Bogor, 23 Sep 1997</t>
  </si>
  <si>
    <t>Brebes, 06 Oct 1998</t>
  </si>
  <si>
    <t>Tanjung Sakti Pumu, 15 Oct 1996</t>
  </si>
  <si>
    <t>Gn. Kidul, 24 Oct 1997</t>
  </si>
  <si>
    <t>Jakarta, 12 Oct 1997</t>
  </si>
  <si>
    <t>Jakarta, 29 Oct 1996</t>
  </si>
  <si>
    <t>Jakarta, 08 Oct 1997</t>
  </si>
  <si>
    <t>Jakarta, 15 Oct 1997</t>
  </si>
  <si>
    <t>Maumere, 14 Oct 1996</t>
  </si>
  <si>
    <t>Jakarta, 29 Nov 1996</t>
  </si>
  <si>
    <t>Depok, 05 Nov 1997</t>
  </si>
  <si>
    <t>Cilacap, 03 Nov 1997</t>
  </si>
  <si>
    <t>Jakarta, 25 Nov 1997</t>
  </si>
  <si>
    <t>Bogor, 09 Dec 1997</t>
  </si>
  <si>
    <t>Jakarta, 26 Dec 1996</t>
  </si>
  <si>
    <t>Jakarta, 07 Dec 1996</t>
  </si>
  <si>
    <t>Madiun, 06 Dec 1996</t>
  </si>
  <si>
    <t>Jakarta, 20 Dec 1996</t>
  </si>
  <si>
    <t>Jakarta, 11 Dec 1997</t>
  </si>
  <si>
    <t>Bogor, 20 Dec 1996</t>
  </si>
  <si>
    <t>Jakarta, 14 Dec 1997</t>
  </si>
  <si>
    <t>Jakarta, 04 Jan 1998</t>
  </si>
  <si>
    <t>Surabaya, 30 Jan 1997</t>
  </si>
  <si>
    <t>Jakarta, 03 Jan 1998</t>
  </si>
  <si>
    <t>Depok, 04 Jan 1997</t>
  </si>
  <si>
    <t>Bekasi, 28 Feb 1997</t>
  </si>
  <si>
    <t>A. Rahma</t>
  </si>
  <si>
    <t>Ade Hanifah Sari</t>
  </si>
  <si>
    <t>Andriani Rahmawati</t>
  </si>
  <si>
    <t>Anggia Cahyaningtyas</t>
  </si>
  <si>
    <t>Anita Octavianty</t>
  </si>
  <si>
    <t>Annisa Nur Amalia</t>
  </si>
  <si>
    <t>Aqshal Rhamadhani</t>
  </si>
  <si>
    <t>Arinda Yuliyani</t>
  </si>
  <si>
    <t>Avicenna Abdurahman</t>
  </si>
  <si>
    <t>Ayu Zahara S</t>
  </si>
  <si>
    <t>Bunga Sukma M</t>
  </si>
  <si>
    <t>Chindy Indriyana</t>
  </si>
  <si>
    <t>Dea Ivana</t>
  </si>
  <si>
    <t>Didit Setiawan</t>
  </si>
  <si>
    <t>Dinah Diyanahsari</t>
  </si>
  <si>
    <t>Dio Tirto Sangaji Wicaksono</t>
  </si>
  <si>
    <t>Fariz Rahmianzach</t>
  </si>
  <si>
    <t>Gabrielle A.K</t>
  </si>
  <si>
    <t>Gita Fitrilia</t>
  </si>
  <si>
    <t>Jaka Ansyori Ali Putra</t>
  </si>
  <si>
    <t>Lutgardis Gemaverah</t>
  </si>
  <si>
    <t>Maulydia Rizki Amalia</t>
  </si>
  <si>
    <t>Mira Ayu Prihatinia</t>
  </si>
  <si>
    <t>Monang Syahbana</t>
  </si>
  <si>
    <t>Muhammad Primawan Usman</t>
  </si>
  <si>
    <t>Naomi Maharani</t>
  </si>
  <si>
    <t>Nisa Hasna</t>
  </si>
  <si>
    <t>Nur Nafisah</t>
  </si>
  <si>
    <t>Nurfitriah Dwi H</t>
  </si>
  <si>
    <t>Oktaviana Florida Jelalu</t>
  </si>
  <si>
    <t>Ratih Nurlita Dewi</t>
  </si>
  <si>
    <t>Retno Ratu . W</t>
  </si>
  <si>
    <t>Ridha Amaliyah</t>
  </si>
  <si>
    <t>Sinta Anggraeni Rahayu</t>
  </si>
  <si>
    <t>Siti Nurhasanah</t>
  </si>
  <si>
    <t>Syafira Noviandita</t>
  </si>
  <si>
    <t>Syifa Harumi</t>
  </si>
  <si>
    <t>Trisiana Ayu Cahyani</t>
  </si>
  <si>
    <t>Vicky Resiana . P</t>
  </si>
  <si>
    <t>Ferdinan Sianturi</t>
  </si>
  <si>
    <t>Adhi Pramana Widjaya Syahputra</t>
  </si>
  <si>
    <t>Agung Hermawan</t>
  </si>
  <si>
    <t>Ahmad Fahmi R</t>
  </si>
  <si>
    <t>Anisa</t>
  </si>
  <si>
    <t>Avivah Turrohmaniah</t>
  </si>
  <si>
    <t>Ayu Dwi Puspitasari</t>
  </si>
  <si>
    <t>Dian Anatasya</t>
  </si>
  <si>
    <t>Dina Eriya</t>
  </si>
  <si>
    <t>Dyah Ayu R</t>
  </si>
  <si>
    <t>Fenny Wulandary</t>
  </si>
  <si>
    <t>Fiqa Aisya</t>
  </si>
  <si>
    <t>Fitri Amalia Ramadani</t>
  </si>
  <si>
    <t>Indri Riska Saraswati</t>
  </si>
  <si>
    <t>Lazuardien Ashari</t>
  </si>
  <si>
    <t>Lsa Alaika Pambudi</t>
  </si>
  <si>
    <t>M. Reza Azizi</t>
  </si>
  <si>
    <t>Muhammad Rivan</t>
  </si>
  <si>
    <t>Mega Anisa Ningtias</t>
  </si>
  <si>
    <t>Mentari Oktaviani</t>
  </si>
  <si>
    <t>Nadhia Rizky Utami</t>
  </si>
  <si>
    <t>Nadia Fakhriyah</t>
  </si>
  <si>
    <t>Natasha M</t>
  </si>
  <si>
    <t>Nova Novita</t>
  </si>
  <si>
    <t>Novia Hergi Saura</t>
  </si>
  <si>
    <t>Nur Hasanah</t>
  </si>
  <si>
    <t>Nurjihan</t>
  </si>
  <si>
    <t>Nurlaeli Apria Sahri</t>
  </si>
  <si>
    <t>Nurul Fikri</t>
  </si>
  <si>
    <t>Regita Merdekawati Farhana</t>
  </si>
  <si>
    <t>Rian Abdurohman</t>
  </si>
  <si>
    <t>Riska Desy Natalia</t>
  </si>
  <si>
    <t>Rohun Sad Indira</t>
  </si>
  <si>
    <t>Rubyanti Egi Syafitri</t>
  </si>
  <si>
    <t>Sephin Lustia Dipajora</t>
  </si>
  <si>
    <t>Suci Oktarina</t>
  </si>
  <si>
    <t>Wilis Dwi Jayanti</t>
  </si>
  <si>
    <t>Yolanda Eka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</si>
</sst>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7" tint="0.39997558519241921"/>
        <bgColor indexed="49"/>
      </patternFill>
    </fill>
    <fill>
      <patternFill patternType="solid">
        <fgColor theme="4" tint="0.39997558519241921"/>
        <bgColor indexed="30"/>
      </patternFill>
    </fill>
    <fill>
      <patternFill patternType="solid">
        <fgColor indexed="48"/>
        <bgColor indexed="30"/>
      </patternFill>
    </fill>
    <fill>
      <patternFill patternType="solid">
        <fgColor theme="3" tint="0.79998168889431442"/>
        <bgColor indexed="30"/>
      </patternFill>
    </fill>
    <fill>
      <patternFill patternType="solid">
        <fgColor theme="3" tint="0.39997558519241921"/>
        <bgColor indexed="30"/>
      </patternFill>
    </fill>
    <fill>
      <patternFill patternType="solid">
        <fgColor theme="3"/>
        <bgColor indexed="30"/>
      </patternFill>
    </fill>
    <fill>
      <patternFill patternType="solid">
        <fgColor indexed="12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2" tint="-0.249977111117893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45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40"/>
      </patternFill>
    </fill>
    <fill>
      <patternFill patternType="solid">
        <fgColor rgb="FFFFFF00"/>
        <bgColor indexed="30"/>
      </patternFill>
    </fill>
    <fill>
      <patternFill patternType="solid">
        <fgColor rgb="FFFFFF0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87">
    <xf numFmtId="0" fontId="0" fillId="0" borderId="0" xfId="0"/>
    <xf numFmtId="0" fontId="6" fillId="4" borderId="2" xfId="3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7" borderId="2" xfId="3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6" fillId="8" borderId="2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6" fillId="12" borderId="6" xfId="3" applyFont="1" applyFill="1" applyBorder="1" applyAlignment="1">
      <alignment horizontal="center"/>
    </xf>
    <xf numFmtId="0" fontId="6" fillId="13" borderId="6" xfId="3" applyFont="1" applyFill="1" applyBorder="1" applyAlignment="1">
      <alignment horizontal="center"/>
    </xf>
    <xf numFmtId="0" fontId="6" fillId="14" borderId="6" xfId="3" applyFont="1" applyFill="1" applyBorder="1" applyAlignment="1">
      <alignment horizontal="left"/>
    </xf>
    <xf numFmtId="0" fontId="6" fillId="4" borderId="6" xfId="3" applyFont="1" applyFill="1" applyBorder="1" applyAlignment="1">
      <alignment horizontal="left"/>
    </xf>
    <xf numFmtId="0" fontId="6" fillId="8" borderId="6" xfId="3" applyFont="1" applyFill="1" applyBorder="1" applyAlignment="1">
      <alignment horizontal="left"/>
    </xf>
    <xf numFmtId="0" fontId="6" fillId="15" borderId="9" xfId="3" applyFont="1" applyFill="1" applyBorder="1" applyAlignment="1">
      <alignment horizontal="center"/>
    </xf>
    <xf numFmtId="0" fontId="6" fillId="16" borderId="2" xfId="3" applyFont="1" applyFill="1" applyBorder="1" applyAlignment="1">
      <alignment horizontal="center"/>
    </xf>
    <xf numFmtId="0" fontId="6" fillId="17" borderId="2" xfId="3" applyFont="1" applyFill="1" applyBorder="1" applyAlignment="1">
      <alignment horizontal="center"/>
    </xf>
    <xf numFmtId="0" fontId="6" fillId="18" borderId="2" xfId="3" applyFont="1" applyFill="1" applyBorder="1" applyAlignment="1">
      <alignment horizontal="center"/>
    </xf>
    <xf numFmtId="0" fontId="6" fillId="19" borderId="2" xfId="3" applyFont="1" applyFill="1" applyBorder="1" applyAlignment="1">
      <alignment horizontal="center"/>
    </xf>
    <xf numFmtId="0" fontId="6" fillId="20" borderId="2" xfId="3" applyFont="1" applyFill="1" applyBorder="1" applyAlignment="1">
      <alignment horizontal="center"/>
    </xf>
    <xf numFmtId="0" fontId="6" fillId="21" borderId="2" xfId="3" applyFont="1" applyFill="1" applyBorder="1" applyAlignment="1">
      <alignment horizontal="center"/>
    </xf>
    <xf numFmtId="0" fontId="6" fillId="22" borderId="2" xfId="3" applyFont="1" applyFill="1" applyBorder="1" applyAlignment="1">
      <alignment horizontal="center"/>
    </xf>
    <xf numFmtId="0" fontId="5" fillId="23" borderId="2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/>
    </xf>
    <xf numFmtId="0" fontId="5" fillId="0" borderId="0" xfId="0" applyFont="1"/>
    <xf numFmtId="0" fontId="6" fillId="9" borderId="2" xfId="3" applyFont="1" applyFill="1" applyBorder="1" applyAlignment="1">
      <alignment horizontal="center"/>
    </xf>
    <xf numFmtId="0" fontId="7" fillId="0" borderId="0" xfId="0" applyFont="1"/>
    <xf numFmtId="0" fontId="7" fillId="0" borderId="0" xfId="4" applyFont="1"/>
    <xf numFmtId="0" fontId="6" fillId="9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29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4" fillId="16" borderId="2" xfId="3" applyFont="1" applyFill="1" applyBorder="1" applyAlignment="1">
      <alignment horizontal="center"/>
    </xf>
    <xf numFmtId="0" fontId="4" fillId="17" borderId="2" xfId="3" applyFont="1" applyFill="1" applyBorder="1" applyAlignment="1">
      <alignment horizontal="center"/>
    </xf>
    <xf numFmtId="0" fontId="4" fillId="18" borderId="2" xfId="3" applyFont="1" applyFill="1" applyBorder="1" applyAlignment="1">
      <alignment horizontal="center"/>
    </xf>
    <xf numFmtId="0" fontId="4" fillId="19" borderId="2" xfId="3" applyFont="1" applyFill="1" applyBorder="1" applyAlignment="1">
      <alignment horizontal="center"/>
    </xf>
    <xf numFmtId="0" fontId="4" fillId="20" borderId="2" xfId="3" applyFont="1" applyFill="1" applyBorder="1" applyAlignment="1">
      <alignment horizontal="center"/>
    </xf>
    <xf numFmtId="0" fontId="4" fillId="21" borderId="2" xfId="3" applyFont="1" applyFill="1" applyBorder="1" applyAlignment="1">
      <alignment horizontal="center"/>
    </xf>
    <xf numFmtId="0" fontId="4" fillId="22" borderId="2" xfId="3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9" fillId="0" borderId="0" xfId="0" applyFont="1"/>
    <xf numFmtId="0" fontId="6" fillId="9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7" fillId="0" borderId="0" xfId="0" applyFont="1" applyFill="1"/>
    <xf numFmtId="0" fontId="10" fillId="31" borderId="0" xfId="3" applyFont="1" applyFill="1"/>
    <xf numFmtId="0" fontId="11" fillId="0" borderId="0" xfId="3" applyFont="1" applyAlignment="1"/>
    <xf numFmtId="15" fontId="11" fillId="0" borderId="0" xfId="3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8" borderId="3" xfId="3" applyFont="1" applyFill="1" applyBorder="1" applyAlignment="1">
      <alignment horizontal="center"/>
    </xf>
    <xf numFmtId="0" fontId="6" fillId="8" borderId="7" xfId="3" applyFont="1" applyFill="1" applyBorder="1" applyAlignment="1">
      <alignment horizontal="right"/>
    </xf>
    <xf numFmtId="0" fontId="6" fillId="22" borderId="3" xfId="3" applyFont="1" applyFill="1" applyBorder="1" applyAlignment="1">
      <alignment horizontal="center"/>
    </xf>
    <xf numFmtId="0" fontId="5" fillId="2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4" fontId="5" fillId="0" borderId="2" xfId="0" applyNumberFormat="1" applyFont="1" applyBorder="1"/>
    <xf numFmtId="0" fontId="7" fillId="0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/>
    <xf numFmtId="0" fontId="6" fillId="30" borderId="2" xfId="3" applyFont="1" applyFill="1" applyBorder="1" applyAlignment="1">
      <alignment horizontal="center"/>
    </xf>
    <xf numFmtId="0" fontId="6" fillId="30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5" borderId="2" xfId="3" applyFont="1" applyFill="1" applyBorder="1" applyAlignment="1">
      <alignment horizontal="center"/>
    </xf>
    <xf numFmtId="0" fontId="6" fillId="10" borderId="7" xfId="3" applyFont="1" applyFill="1" applyBorder="1" applyAlignment="1">
      <alignment horizontal="center"/>
    </xf>
    <xf numFmtId="0" fontId="6" fillId="10" borderId="0" xfId="3" applyFont="1" applyFill="1" applyBorder="1" applyAlignment="1">
      <alignment horizontal="center"/>
    </xf>
    <xf numFmtId="0" fontId="6" fillId="11" borderId="7" xfId="3" applyFont="1" applyFill="1" applyBorder="1" applyAlignment="1">
      <alignment horizontal="center"/>
    </xf>
    <xf numFmtId="0" fontId="6" fillId="11" borderId="0" xfId="3" applyFont="1" applyFill="1" applyBorder="1" applyAlignment="1">
      <alignment horizontal="center"/>
    </xf>
    <xf numFmtId="0" fontId="6" fillId="2" borderId="7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4"/>
    <cellStyle name="Normal_C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1"/>
  <sheetViews>
    <sheetView topLeftCell="A31" zoomScaleNormal="100" workbookViewId="0">
      <selection activeCell="D51" sqref="D51"/>
    </sheetView>
  </sheetViews>
  <sheetFormatPr defaultColWidth="9" defaultRowHeight="16.5" x14ac:dyDescent="0.3"/>
  <cols>
    <col min="1" max="1" width="6" style="30" customWidth="1"/>
    <col min="2" max="2" width="10.85546875" style="30" customWidth="1"/>
    <col min="3" max="3" width="29.42578125" style="54" customWidth="1"/>
    <col min="4" max="4" width="24.5703125" style="30" bestFit="1" customWidth="1"/>
    <col min="5" max="5" width="12.28515625" style="30" bestFit="1" customWidth="1"/>
    <col min="6" max="6" width="6.42578125" style="30" bestFit="1" customWidth="1"/>
    <col min="7" max="7" width="4.28515625" style="30" bestFit="1" customWidth="1"/>
    <col min="8" max="8" width="9.28515625" style="30" customWidth="1"/>
    <col min="9" max="32" width="3.42578125" style="30" customWidth="1"/>
    <col min="33" max="33" width="4.140625" style="30" customWidth="1"/>
    <col min="34" max="34" width="12.85546875" style="64" customWidth="1"/>
    <col min="35" max="35" width="11" style="30" bestFit="1" customWidth="1"/>
    <col min="36" max="16384" width="9" style="30"/>
  </cols>
  <sheetData>
    <row r="1" spans="1:36" ht="23.25" x14ac:dyDescent="0.35">
      <c r="A1" s="55" t="s">
        <v>1</v>
      </c>
      <c r="B1" s="51"/>
      <c r="C1" s="53"/>
      <c r="E1" s="31"/>
      <c r="F1" s="31"/>
      <c r="G1" s="31"/>
      <c r="H1" s="31"/>
    </row>
    <row r="2" spans="1:36" ht="25.5" customHeight="1" x14ac:dyDescent="0.35">
      <c r="A2" s="55" t="s">
        <v>36</v>
      </c>
      <c r="B2" s="51"/>
      <c r="C2" s="53"/>
      <c r="E2" s="31"/>
      <c r="F2" s="31"/>
      <c r="G2" s="31"/>
      <c r="H2" s="31"/>
    </row>
    <row r="3" spans="1:36" ht="18.75" x14ac:dyDescent="0.3">
      <c r="A3" s="56" t="s">
        <v>2</v>
      </c>
      <c r="B3" s="57" t="s">
        <v>81</v>
      </c>
      <c r="C3" s="53"/>
      <c r="E3" s="31"/>
      <c r="F3" s="31"/>
      <c r="G3" s="31"/>
      <c r="H3" s="31"/>
    </row>
    <row r="4" spans="1:36" x14ac:dyDescent="0.3">
      <c r="C4" s="53"/>
      <c r="E4" s="31"/>
      <c r="F4" s="31"/>
      <c r="G4" s="31"/>
      <c r="H4" s="31"/>
      <c r="I4" s="73" t="s">
        <v>3</v>
      </c>
      <c r="J4" s="74"/>
      <c r="K4" s="75"/>
      <c r="L4" s="76" t="s">
        <v>4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1">
        <v>5</v>
      </c>
      <c r="Y4" s="79">
        <v>6</v>
      </c>
      <c r="Z4" s="79"/>
      <c r="AA4" s="2">
        <v>7</v>
      </c>
      <c r="AB4" s="3">
        <v>8</v>
      </c>
      <c r="AC4" s="1">
        <v>9</v>
      </c>
      <c r="AD4" s="4">
        <v>10</v>
      </c>
      <c r="AE4" s="1">
        <v>11</v>
      </c>
      <c r="AF4" s="1">
        <v>12</v>
      </c>
      <c r="AG4" s="59">
        <v>13</v>
      </c>
      <c r="AH4" s="72" t="s">
        <v>38</v>
      </c>
      <c r="AI4" s="72" t="s">
        <v>39</v>
      </c>
      <c r="AJ4" s="72" t="s">
        <v>41</v>
      </c>
    </row>
    <row r="5" spans="1:36" s="28" customFormat="1" ht="15" customHeight="1" x14ac:dyDescent="0.3">
      <c r="A5" s="32" t="s">
        <v>0</v>
      </c>
      <c r="B5" s="33" t="s">
        <v>5</v>
      </c>
      <c r="C5" s="34" t="s">
        <v>6</v>
      </c>
      <c r="D5" s="32" t="s">
        <v>7</v>
      </c>
      <c r="E5" s="32" t="s">
        <v>8</v>
      </c>
      <c r="F5" s="32" t="s">
        <v>10</v>
      </c>
      <c r="G5" s="32" t="s">
        <v>9</v>
      </c>
      <c r="H5" s="32" t="s">
        <v>11</v>
      </c>
      <c r="I5" s="6" t="s">
        <v>12</v>
      </c>
      <c r="J5" s="6" t="s">
        <v>13</v>
      </c>
      <c r="K5" s="6" t="s">
        <v>14</v>
      </c>
      <c r="L5" s="80" t="s">
        <v>15</v>
      </c>
      <c r="M5" s="81"/>
      <c r="N5" s="81"/>
      <c r="O5" s="81"/>
      <c r="P5" s="81"/>
      <c r="Q5" s="82" t="s">
        <v>16</v>
      </c>
      <c r="R5" s="83"/>
      <c r="S5" s="83"/>
      <c r="T5" s="83"/>
      <c r="U5" s="83"/>
      <c r="V5" s="84" t="s">
        <v>17</v>
      </c>
      <c r="W5" s="85"/>
      <c r="X5" s="7" t="s">
        <v>18</v>
      </c>
      <c r="Y5" s="8" t="s">
        <v>19</v>
      </c>
      <c r="Z5" s="8" t="s">
        <v>20</v>
      </c>
      <c r="AA5" s="8" t="s">
        <v>21</v>
      </c>
      <c r="AB5" s="9" t="s">
        <v>22</v>
      </c>
      <c r="AC5" s="9" t="s">
        <v>23</v>
      </c>
      <c r="AD5" s="9" t="s">
        <v>24</v>
      </c>
      <c r="AE5" s="10" t="s">
        <v>25</v>
      </c>
      <c r="AF5" s="10" t="s">
        <v>26</v>
      </c>
      <c r="AG5" s="60" t="s">
        <v>22</v>
      </c>
      <c r="AH5" s="72"/>
      <c r="AI5" s="72"/>
      <c r="AJ5" s="72"/>
    </row>
    <row r="6" spans="1:36" s="28" customFormat="1" ht="15" x14ac:dyDescent="0.3">
      <c r="A6" s="32"/>
      <c r="B6" s="33"/>
      <c r="C6" s="34"/>
      <c r="D6" s="32"/>
      <c r="E6" s="32"/>
      <c r="F6" s="12">
        <f t="shared" ref="F6:F21" si="0">SUM(I6:AG6)</f>
        <v>100</v>
      </c>
      <c r="G6" s="32"/>
      <c r="H6" s="12" t="s">
        <v>27</v>
      </c>
      <c r="I6" s="13">
        <v>4</v>
      </c>
      <c r="J6" s="13">
        <v>8</v>
      </c>
      <c r="K6" s="13">
        <v>8</v>
      </c>
      <c r="L6" s="13">
        <v>4</v>
      </c>
      <c r="M6" s="13">
        <v>4</v>
      </c>
      <c r="N6" s="13">
        <v>4</v>
      </c>
      <c r="O6" s="13">
        <v>2</v>
      </c>
      <c r="P6" s="13">
        <v>2</v>
      </c>
      <c r="Q6" s="13">
        <v>4</v>
      </c>
      <c r="R6" s="13">
        <v>4</v>
      </c>
      <c r="S6" s="13">
        <v>4</v>
      </c>
      <c r="T6" s="13">
        <v>2</v>
      </c>
      <c r="U6" s="13">
        <v>2</v>
      </c>
      <c r="V6" s="13">
        <v>4</v>
      </c>
      <c r="W6" s="13">
        <v>4</v>
      </c>
      <c r="X6" s="14">
        <v>4</v>
      </c>
      <c r="Y6" s="15">
        <v>4</v>
      </c>
      <c r="Z6" s="15">
        <v>4</v>
      </c>
      <c r="AA6" s="15">
        <v>4</v>
      </c>
      <c r="AB6" s="16">
        <v>4</v>
      </c>
      <c r="AC6" s="17">
        <v>4</v>
      </c>
      <c r="AD6" s="17">
        <v>4</v>
      </c>
      <c r="AE6" s="18">
        <v>4</v>
      </c>
      <c r="AF6" s="18">
        <v>4</v>
      </c>
      <c r="AG6" s="61">
        <v>4</v>
      </c>
      <c r="AH6" s="72"/>
      <c r="AI6" s="72"/>
      <c r="AJ6" s="72"/>
    </row>
    <row r="7" spans="1:36" s="28" customFormat="1" ht="15" x14ac:dyDescent="0.3">
      <c r="A7" s="20">
        <v>1</v>
      </c>
      <c r="B7" s="50"/>
      <c r="C7" s="48" t="s">
        <v>120</v>
      </c>
      <c r="D7" s="49" t="s">
        <v>67</v>
      </c>
      <c r="E7" s="21">
        <v>1</v>
      </c>
      <c r="F7" s="29">
        <f t="shared" si="0"/>
        <v>84</v>
      </c>
      <c r="G7" s="52" t="s">
        <v>35</v>
      </c>
      <c r="H7" s="29" t="str">
        <f t="shared" ref="H7:H21" si="1">IF(F7&gt;=80,"PASS","FAIL")</f>
        <v>PASS</v>
      </c>
      <c r="I7" s="22">
        <v>4</v>
      </c>
      <c r="J7" s="22">
        <v>8</v>
      </c>
      <c r="K7" s="22">
        <v>8</v>
      </c>
      <c r="L7" s="23">
        <v>4</v>
      </c>
      <c r="M7" s="23">
        <v>0</v>
      </c>
      <c r="N7" s="23">
        <v>4</v>
      </c>
      <c r="O7" s="23">
        <v>2</v>
      </c>
      <c r="P7" s="23">
        <v>0</v>
      </c>
      <c r="Q7" s="24">
        <v>4</v>
      </c>
      <c r="R7" s="24">
        <v>4</v>
      </c>
      <c r="S7" s="24">
        <v>4</v>
      </c>
      <c r="T7" s="24">
        <v>2</v>
      </c>
      <c r="U7" s="24">
        <v>0</v>
      </c>
      <c r="V7" s="25">
        <v>4</v>
      </c>
      <c r="W7" s="25">
        <v>4</v>
      </c>
      <c r="X7" s="23">
        <v>0</v>
      </c>
      <c r="Y7" s="26">
        <v>4</v>
      </c>
      <c r="Z7" s="26">
        <v>0</v>
      </c>
      <c r="AA7" s="26">
        <v>4</v>
      </c>
      <c r="AB7" s="23">
        <v>4</v>
      </c>
      <c r="AC7" s="26">
        <v>4</v>
      </c>
      <c r="AD7" s="27">
        <v>4</v>
      </c>
      <c r="AE7" s="24">
        <v>4</v>
      </c>
      <c r="AF7" s="24">
        <v>4</v>
      </c>
      <c r="AG7" s="62">
        <v>4</v>
      </c>
      <c r="AH7" s="63" t="s">
        <v>40</v>
      </c>
      <c r="AI7" s="65">
        <v>42951</v>
      </c>
      <c r="AJ7" s="67" t="s">
        <v>42</v>
      </c>
    </row>
    <row r="8" spans="1:36" s="28" customFormat="1" ht="15" x14ac:dyDescent="0.3">
      <c r="A8" s="20">
        <v>2</v>
      </c>
      <c r="B8" s="50"/>
      <c r="C8" s="48" t="s">
        <v>121</v>
      </c>
      <c r="D8" s="49" t="s">
        <v>73</v>
      </c>
      <c r="E8" s="21">
        <v>1</v>
      </c>
      <c r="F8" s="29">
        <f t="shared" si="0"/>
        <v>98</v>
      </c>
      <c r="G8" s="52" t="s">
        <v>35</v>
      </c>
      <c r="H8" s="29" t="str">
        <f t="shared" si="1"/>
        <v>PASS</v>
      </c>
      <c r="I8" s="22">
        <v>4</v>
      </c>
      <c r="J8" s="22">
        <v>8</v>
      </c>
      <c r="K8" s="22">
        <v>6</v>
      </c>
      <c r="L8" s="23">
        <v>4</v>
      </c>
      <c r="M8" s="23">
        <v>4</v>
      </c>
      <c r="N8" s="23">
        <v>4</v>
      </c>
      <c r="O8" s="23">
        <v>2</v>
      </c>
      <c r="P8" s="23">
        <v>2</v>
      </c>
      <c r="Q8" s="24">
        <v>4</v>
      </c>
      <c r="R8" s="24">
        <v>4</v>
      </c>
      <c r="S8" s="24">
        <v>4</v>
      </c>
      <c r="T8" s="24">
        <v>2</v>
      </c>
      <c r="U8" s="24">
        <v>2</v>
      </c>
      <c r="V8" s="25">
        <v>4</v>
      </c>
      <c r="W8" s="25">
        <v>4</v>
      </c>
      <c r="X8" s="23">
        <v>4</v>
      </c>
      <c r="Y8" s="26">
        <v>4</v>
      </c>
      <c r="Z8" s="26">
        <v>4</v>
      </c>
      <c r="AA8" s="26">
        <v>4</v>
      </c>
      <c r="AB8" s="23">
        <v>4</v>
      </c>
      <c r="AC8" s="26">
        <v>4</v>
      </c>
      <c r="AD8" s="27">
        <v>4</v>
      </c>
      <c r="AE8" s="24">
        <v>4</v>
      </c>
      <c r="AF8" s="24">
        <v>4</v>
      </c>
      <c r="AG8" s="62">
        <v>4</v>
      </c>
      <c r="AH8" s="63" t="s">
        <v>40</v>
      </c>
      <c r="AI8" s="65">
        <v>42951</v>
      </c>
      <c r="AJ8" s="67" t="s">
        <v>42</v>
      </c>
    </row>
    <row r="9" spans="1:36" s="28" customFormat="1" ht="15" x14ac:dyDescent="0.3">
      <c r="A9" s="20">
        <v>3</v>
      </c>
      <c r="B9" s="50"/>
      <c r="C9" s="48" t="s">
        <v>122</v>
      </c>
      <c r="D9" s="49" t="s">
        <v>44</v>
      </c>
      <c r="E9" s="21">
        <v>1</v>
      </c>
      <c r="F9" s="29">
        <f t="shared" si="0"/>
        <v>98</v>
      </c>
      <c r="G9" s="52" t="s">
        <v>35</v>
      </c>
      <c r="H9" s="29" t="str">
        <f t="shared" si="1"/>
        <v>PASS</v>
      </c>
      <c r="I9" s="22">
        <v>4</v>
      </c>
      <c r="J9" s="22">
        <v>8</v>
      </c>
      <c r="K9" s="22">
        <v>8</v>
      </c>
      <c r="L9" s="23">
        <v>4</v>
      </c>
      <c r="M9" s="23">
        <v>4</v>
      </c>
      <c r="N9" s="23">
        <v>4</v>
      </c>
      <c r="O9" s="23">
        <v>2</v>
      </c>
      <c r="P9" s="23">
        <v>2</v>
      </c>
      <c r="Q9" s="24">
        <v>4</v>
      </c>
      <c r="R9" s="24">
        <v>4</v>
      </c>
      <c r="S9" s="24">
        <v>4</v>
      </c>
      <c r="T9" s="24">
        <v>0</v>
      </c>
      <c r="U9" s="24">
        <v>2</v>
      </c>
      <c r="V9" s="25">
        <v>4</v>
      </c>
      <c r="W9" s="25">
        <v>4</v>
      </c>
      <c r="X9" s="23">
        <v>4</v>
      </c>
      <c r="Y9" s="26">
        <v>4</v>
      </c>
      <c r="Z9" s="26">
        <v>4</v>
      </c>
      <c r="AA9" s="26">
        <v>4</v>
      </c>
      <c r="AB9" s="23">
        <v>4</v>
      </c>
      <c r="AC9" s="26">
        <v>4</v>
      </c>
      <c r="AD9" s="27">
        <v>4</v>
      </c>
      <c r="AE9" s="24">
        <v>4</v>
      </c>
      <c r="AF9" s="24">
        <v>4</v>
      </c>
      <c r="AG9" s="62">
        <v>4</v>
      </c>
      <c r="AH9" s="63" t="s">
        <v>40</v>
      </c>
      <c r="AI9" s="65">
        <v>42951</v>
      </c>
      <c r="AJ9" s="67" t="s">
        <v>42</v>
      </c>
    </row>
    <row r="10" spans="1:36" s="28" customFormat="1" ht="15" x14ac:dyDescent="0.3">
      <c r="A10" s="20">
        <v>4</v>
      </c>
      <c r="B10" s="50"/>
      <c r="C10" s="48" t="s">
        <v>123</v>
      </c>
      <c r="D10" s="49" t="s">
        <v>110</v>
      </c>
      <c r="E10" s="21">
        <v>1</v>
      </c>
      <c r="F10" s="29">
        <f t="shared" si="0"/>
        <v>96</v>
      </c>
      <c r="G10" s="52" t="s">
        <v>35</v>
      </c>
      <c r="H10" s="29" t="str">
        <f t="shared" si="1"/>
        <v>PASS</v>
      </c>
      <c r="I10" s="22">
        <v>4</v>
      </c>
      <c r="J10" s="22">
        <v>8</v>
      </c>
      <c r="K10" s="22">
        <v>8</v>
      </c>
      <c r="L10" s="23">
        <v>4</v>
      </c>
      <c r="M10" s="23">
        <v>4</v>
      </c>
      <c r="N10" s="23">
        <v>4</v>
      </c>
      <c r="O10" s="23">
        <v>2</v>
      </c>
      <c r="P10" s="23">
        <v>2</v>
      </c>
      <c r="Q10" s="24">
        <v>4</v>
      </c>
      <c r="R10" s="24">
        <v>4</v>
      </c>
      <c r="S10" s="24">
        <v>4</v>
      </c>
      <c r="T10" s="24">
        <v>2</v>
      </c>
      <c r="U10" s="24">
        <v>2</v>
      </c>
      <c r="V10" s="25">
        <v>4</v>
      </c>
      <c r="W10" s="25">
        <v>4</v>
      </c>
      <c r="X10" s="23">
        <v>4</v>
      </c>
      <c r="Y10" s="26">
        <v>4</v>
      </c>
      <c r="Z10" s="26">
        <v>4</v>
      </c>
      <c r="AA10" s="26">
        <v>4</v>
      </c>
      <c r="AB10" s="23">
        <v>4</v>
      </c>
      <c r="AC10" s="26">
        <v>4</v>
      </c>
      <c r="AD10" s="27">
        <v>4</v>
      </c>
      <c r="AE10" s="24">
        <v>4</v>
      </c>
      <c r="AF10" s="24">
        <v>4</v>
      </c>
      <c r="AG10" s="62">
        <v>0</v>
      </c>
      <c r="AH10" s="63" t="s">
        <v>40</v>
      </c>
      <c r="AI10" s="65">
        <v>42951</v>
      </c>
      <c r="AJ10" s="67" t="s">
        <v>42</v>
      </c>
    </row>
    <row r="11" spans="1:36" s="28" customFormat="1" ht="15" x14ac:dyDescent="0.3">
      <c r="A11" s="20">
        <v>5</v>
      </c>
      <c r="B11" s="50"/>
      <c r="C11" s="48" t="s">
        <v>124</v>
      </c>
      <c r="D11" s="49" t="s">
        <v>98</v>
      </c>
      <c r="E11" s="21">
        <v>1</v>
      </c>
      <c r="F11" s="29">
        <f t="shared" si="0"/>
        <v>92</v>
      </c>
      <c r="G11" s="52" t="s">
        <v>35</v>
      </c>
      <c r="H11" s="29" t="str">
        <f t="shared" si="1"/>
        <v>PASS</v>
      </c>
      <c r="I11" s="22">
        <v>4</v>
      </c>
      <c r="J11" s="22">
        <v>8</v>
      </c>
      <c r="K11" s="22">
        <v>8</v>
      </c>
      <c r="L11" s="23">
        <v>4</v>
      </c>
      <c r="M11" s="23">
        <v>4</v>
      </c>
      <c r="N11" s="23">
        <v>4</v>
      </c>
      <c r="O11" s="23">
        <v>2</v>
      </c>
      <c r="P11" s="23">
        <v>2</v>
      </c>
      <c r="Q11" s="24">
        <v>4</v>
      </c>
      <c r="R11" s="24">
        <v>4</v>
      </c>
      <c r="S11" s="24">
        <v>4</v>
      </c>
      <c r="T11" s="24">
        <v>2</v>
      </c>
      <c r="U11" s="24">
        <v>2</v>
      </c>
      <c r="V11" s="25">
        <v>4</v>
      </c>
      <c r="W11" s="25">
        <v>4</v>
      </c>
      <c r="X11" s="23">
        <v>4</v>
      </c>
      <c r="Y11" s="26">
        <v>0</v>
      </c>
      <c r="Z11" s="26">
        <v>4</v>
      </c>
      <c r="AA11" s="26">
        <v>4</v>
      </c>
      <c r="AB11" s="23">
        <v>4</v>
      </c>
      <c r="AC11" s="26">
        <v>4</v>
      </c>
      <c r="AD11" s="27">
        <v>4</v>
      </c>
      <c r="AE11" s="24">
        <v>4</v>
      </c>
      <c r="AF11" s="24">
        <v>4</v>
      </c>
      <c r="AG11" s="62">
        <v>0</v>
      </c>
      <c r="AH11" s="63" t="s">
        <v>40</v>
      </c>
      <c r="AI11" s="65">
        <v>42951</v>
      </c>
      <c r="AJ11" s="67" t="s">
        <v>42</v>
      </c>
    </row>
    <row r="12" spans="1:36" s="28" customFormat="1" ht="15" x14ac:dyDescent="0.3">
      <c r="A12" s="20">
        <v>6</v>
      </c>
      <c r="B12" s="50"/>
      <c r="C12" s="48" t="s">
        <v>125</v>
      </c>
      <c r="D12" s="49" t="s">
        <v>99</v>
      </c>
      <c r="E12" s="21">
        <v>1</v>
      </c>
      <c r="F12" s="29">
        <f t="shared" si="0"/>
        <v>100</v>
      </c>
      <c r="G12" s="52" t="s">
        <v>35</v>
      </c>
      <c r="H12" s="29" t="str">
        <f t="shared" si="1"/>
        <v>PASS</v>
      </c>
      <c r="I12" s="22">
        <v>4</v>
      </c>
      <c r="J12" s="22">
        <v>8</v>
      </c>
      <c r="K12" s="22">
        <v>8</v>
      </c>
      <c r="L12" s="23">
        <v>4</v>
      </c>
      <c r="M12" s="23">
        <v>4</v>
      </c>
      <c r="N12" s="23">
        <v>4</v>
      </c>
      <c r="O12" s="23">
        <v>2</v>
      </c>
      <c r="P12" s="23">
        <v>2</v>
      </c>
      <c r="Q12" s="24">
        <v>4</v>
      </c>
      <c r="R12" s="24">
        <v>4</v>
      </c>
      <c r="S12" s="24">
        <v>4</v>
      </c>
      <c r="T12" s="24">
        <v>2</v>
      </c>
      <c r="U12" s="24">
        <v>2</v>
      </c>
      <c r="V12" s="25">
        <v>4</v>
      </c>
      <c r="W12" s="25">
        <v>4</v>
      </c>
      <c r="X12" s="23">
        <v>4</v>
      </c>
      <c r="Y12" s="26">
        <v>4</v>
      </c>
      <c r="Z12" s="26">
        <v>4</v>
      </c>
      <c r="AA12" s="26">
        <v>4</v>
      </c>
      <c r="AB12" s="23">
        <v>4</v>
      </c>
      <c r="AC12" s="26">
        <v>4</v>
      </c>
      <c r="AD12" s="27">
        <v>4</v>
      </c>
      <c r="AE12" s="24">
        <v>4</v>
      </c>
      <c r="AF12" s="24">
        <v>4</v>
      </c>
      <c r="AG12" s="62">
        <v>4</v>
      </c>
      <c r="AH12" s="63" t="s">
        <v>40</v>
      </c>
      <c r="AI12" s="65">
        <v>42951</v>
      </c>
      <c r="AJ12" s="67" t="s">
        <v>42</v>
      </c>
    </row>
    <row r="13" spans="1:36" s="28" customFormat="1" ht="15" x14ac:dyDescent="0.3">
      <c r="A13" s="20">
        <v>7</v>
      </c>
      <c r="B13" s="50"/>
      <c r="C13" s="48" t="s">
        <v>126</v>
      </c>
      <c r="D13" s="49" t="s">
        <v>46</v>
      </c>
      <c r="E13" s="21">
        <v>1</v>
      </c>
      <c r="F13" s="29">
        <f t="shared" si="0"/>
        <v>96</v>
      </c>
      <c r="G13" s="52" t="s">
        <v>35</v>
      </c>
      <c r="H13" s="29" t="str">
        <f t="shared" si="1"/>
        <v>PASS</v>
      </c>
      <c r="I13" s="22">
        <v>4</v>
      </c>
      <c r="J13" s="22">
        <v>8</v>
      </c>
      <c r="K13" s="22">
        <v>8</v>
      </c>
      <c r="L13" s="23">
        <v>4</v>
      </c>
      <c r="M13" s="23">
        <v>4</v>
      </c>
      <c r="N13" s="23">
        <v>4</v>
      </c>
      <c r="O13" s="23">
        <v>2</v>
      </c>
      <c r="P13" s="23">
        <v>2</v>
      </c>
      <c r="Q13" s="24">
        <v>4</v>
      </c>
      <c r="R13" s="24">
        <v>4</v>
      </c>
      <c r="S13" s="24">
        <v>4</v>
      </c>
      <c r="T13" s="24">
        <v>2</v>
      </c>
      <c r="U13" s="24">
        <v>2</v>
      </c>
      <c r="V13" s="25">
        <v>4</v>
      </c>
      <c r="W13" s="25">
        <v>4</v>
      </c>
      <c r="X13" s="23">
        <v>4</v>
      </c>
      <c r="Y13" s="26">
        <v>4</v>
      </c>
      <c r="Z13" s="26">
        <v>0</v>
      </c>
      <c r="AA13" s="26">
        <v>4</v>
      </c>
      <c r="AB13" s="23">
        <v>4</v>
      </c>
      <c r="AC13" s="26">
        <v>4</v>
      </c>
      <c r="AD13" s="27">
        <v>4</v>
      </c>
      <c r="AE13" s="24">
        <v>4</v>
      </c>
      <c r="AF13" s="24">
        <v>4</v>
      </c>
      <c r="AG13" s="62">
        <v>4</v>
      </c>
      <c r="AH13" s="63" t="s">
        <v>40</v>
      </c>
      <c r="AI13" s="65">
        <v>42951</v>
      </c>
      <c r="AJ13" s="67" t="s">
        <v>42</v>
      </c>
    </row>
    <row r="14" spans="1:36" s="28" customFormat="1" ht="15" x14ac:dyDescent="0.3">
      <c r="A14" s="20">
        <v>8</v>
      </c>
      <c r="B14" s="50"/>
      <c r="C14" s="48" t="s">
        <v>127</v>
      </c>
      <c r="D14" s="49" t="s">
        <v>82</v>
      </c>
      <c r="E14" s="21">
        <v>1</v>
      </c>
      <c r="F14" s="29">
        <f t="shared" si="0"/>
        <v>94</v>
      </c>
      <c r="G14" s="52" t="s">
        <v>35</v>
      </c>
      <c r="H14" s="29" t="str">
        <f t="shared" si="1"/>
        <v>PASS</v>
      </c>
      <c r="I14" s="22">
        <v>4</v>
      </c>
      <c r="J14" s="22">
        <v>8</v>
      </c>
      <c r="K14" s="22">
        <v>8</v>
      </c>
      <c r="L14" s="23">
        <v>4</v>
      </c>
      <c r="M14" s="23">
        <v>4</v>
      </c>
      <c r="N14" s="23">
        <v>4</v>
      </c>
      <c r="O14" s="23">
        <v>2</v>
      </c>
      <c r="P14" s="23">
        <v>2</v>
      </c>
      <c r="Q14" s="24">
        <v>4</v>
      </c>
      <c r="R14" s="24">
        <v>4</v>
      </c>
      <c r="S14" s="24">
        <v>4</v>
      </c>
      <c r="T14" s="24">
        <v>2</v>
      </c>
      <c r="U14" s="24">
        <v>2</v>
      </c>
      <c r="V14" s="25">
        <v>4</v>
      </c>
      <c r="W14" s="25">
        <v>4</v>
      </c>
      <c r="X14" s="23">
        <v>4</v>
      </c>
      <c r="Y14" s="26">
        <v>4</v>
      </c>
      <c r="Z14" s="26">
        <v>4</v>
      </c>
      <c r="AA14" s="26">
        <v>4</v>
      </c>
      <c r="AB14" s="23">
        <v>4</v>
      </c>
      <c r="AC14" s="26">
        <v>2</v>
      </c>
      <c r="AD14" s="27">
        <v>4</v>
      </c>
      <c r="AE14" s="24">
        <v>4</v>
      </c>
      <c r="AF14" s="24">
        <v>4</v>
      </c>
      <c r="AG14" s="62">
        <v>0</v>
      </c>
      <c r="AH14" s="63" t="s">
        <v>40</v>
      </c>
      <c r="AI14" s="65">
        <v>42951</v>
      </c>
      <c r="AJ14" s="67" t="s">
        <v>42</v>
      </c>
    </row>
    <row r="15" spans="1:36" s="28" customFormat="1" ht="15" x14ac:dyDescent="0.3">
      <c r="A15" s="20">
        <v>9</v>
      </c>
      <c r="B15" s="50"/>
      <c r="C15" s="48" t="s">
        <v>128</v>
      </c>
      <c r="D15" s="49" t="s">
        <v>88</v>
      </c>
      <c r="E15" s="21">
        <v>1</v>
      </c>
      <c r="F15" s="29">
        <f t="shared" si="0"/>
        <v>82</v>
      </c>
      <c r="G15" s="52" t="s">
        <v>35</v>
      </c>
      <c r="H15" s="29" t="str">
        <f t="shared" si="1"/>
        <v>PASS</v>
      </c>
      <c r="I15" s="22">
        <v>4</v>
      </c>
      <c r="J15" s="22">
        <v>8</v>
      </c>
      <c r="K15" s="22">
        <v>8</v>
      </c>
      <c r="L15" s="23">
        <v>4</v>
      </c>
      <c r="M15" s="23">
        <v>4</v>
      </c>
      <c r="N15" s="23">
        <v>4</v>
      </c>
      <c r="O15" s="23">
        <v>2</v>
      </c>
      <c r="P15" s="23">
        <v>2</v>
      </c>
      <c r="Q15" s="24">
        <v>4</v>
      </c>
      <c r="R15" s="24">
        <v>4</v>
      </c>
      <c r="S15" s="24">
        <v>4</v>
      </c>
      <c r="T15" s="24">
        <v>2</v>
      </c>
      <c r="U15" s="24">
        <v>2</v>
      </c>
      <c r="V15" s="25">
        <v>4</v>
      </c>
      <c r="W15" s="25">
        <v>4</v>
      </c>
      <c r="X15" s="23">
        <v>4</v>
      </c>
      <c r="Y15" s="26">
        <v>2</v>
      </c>
      <c r="Z15" s="26">
        <v>4</v>
      </c>
      <c r="AA15" s="26">
        <v>0</v>
      </c>
      <c r="AB15" s="23">
        <v>4</v>
      </c>
      <c r="AC15" s="26">
        <v>4</v>
      </c>
      <c r="AD15" s="27">
        <v>0</v>
      </c>
      <c r="AE15" s="24">
        <v>0</v>
      </c>
      <c r="AF15" s="24">
        <v>4</v>
      </c>
      <c r="AG15" s="62">
        <v>0</v>
      </c>
      <c r="AH15" s="63" t="s">
        <v>40</v>
      </c>
      <c r="AI15" s="65">
        <v>42951</v>
      </c>
      <c r="AJ15" s="67" t="s">
        <v>42</v>
      </c>
    </row>
    <row r="16" spans="1:36" s="28" customFormat="1" ht="15" x14ac:dyDescent="0.3">
      <c r="A16" s="20">
        <v>10</v>
      </c>
      <c r="B16" s="50"/>
      <c r="C16" s="48" t="s">
        <v>129</v>
      </c>
      <c r="D16" s="49" t="s">
        <v>68</v>
      </c>
      <c r="E16" s="21">
        <v>1</v>
      </c>
      <c r="F16" s="29">
        <f t="shared" si="0"/>
        <v>92</v>
      </c>
      <c r="G16" s="52" t="s">
        <v>35</v>
      </c>
      <c r="H16" s="29" t="str">
        <f t="shared" si="1"/>
        <v>PASS</v>
      </c>
      <c r="I16" s="22">
        <v>4</v>
      </c>
      <c r="J16" s="22">
        <v>6</v>
      </c>
      <c r="K16" s="22">
        <v>8</v>
      </c>
      <c r="L16" s="23">
        <v>4</v>
      </c>
      <c r="M16" s="23">
        <v>4</v>
      </c>
      <c r="N16" s="23">
        <v>4</v>
      </c>
      <c r="O16" s="23">
        <v>2</v>
      </c>
      <c r="P16" s="23">
        <v>2</v>
      </c>
      <c r="Q16" s="24">
        <v>4</v>
      </c>
      <c r="R16" s="24">
        <v>4</v>
      </c>
      <c r="S16" s="24">
        <v>4</v>
      </c>
      <c r="T16" s="24">
        <v>2</v>
      </c>
      <c r="U16" s="24">
        <v>2</v>
      </c>
      <c r="V16" s="25">
        <v>4</v>
      </c>
      <c r="W16" s="25">
        <v>4</v>
      </c>
      <c r="X16" s="23">
        <v>4</v>
      </c>
      <c r="Y16" s="26">
        <v>2</v>
      </c>
      <c r="Z16" s="26">
        <v>4</v>
      </c>
      <c r="AA16" s="26">
        <v>4</v>
      </c>
      <c r="AB16" s="23">
        <v>4</v>
      </c>
      <c r="AC16" s="26">
        <v>4</v>
      </c>
      <c r="AD16" s="27">
        <v>4</v>
      </c>
      <c r="AE16" s="24">
        <v>4</v>
      </c>
      <c r="AF16" s="24">
        <v>4</v>
      </c>
      <c r="AG16" s="62">
        <v>0</v>
      </c>
      <c r="AH16" s="63" t="s">
        <v>40</v>
      </c>
      <c r="AI16" s="65">
        <v>42951</v>
      </c>
      <c r="AJ16" s="67" t="s">
        <v>42</v>
      </c>
    </row>
    <row r="17" spans="1:36" s="28" customFormat="1" ht="15" x14ac:dyDescent="0.3">
      <c r="A17" s="20">
        <v>11</v>
      </c>
      <c r="B17" s="50"/>
      <c r="C17" s="48" t="s">
        <v>130</v>
      </c>
      <c r="D17" s="49" t="s">
        <v>100</v>
      </c>
      <c r="E17" s="21">
        <v>1</v>
      </c>
      <c r="F17" s="29">
        <f t="shared" si="0"/>
        <v>96</v>
      </c>
      <c r="G17" s="52" t="s">
        <v>35</v>
      </c>
      <c r="H17" s="29" t="str">
        <f t="shared" si="1"/>
        <v>PASS</v>
      </c>
      <c r="I17" s="22">
        <v>4</v>
      </c>
      <c r="J17" s="22">
        <v>8</v>
      </c>
      <c r="K17" s="22">
        <v>8</v>
      </c>
      <c r="L17" s="23">
        <v>4</v>
      </c>
      <c r="M17" s="23">
        <v>4</v>
      </c>
      <c r="N17" s="23">
        <v>4</v>
      </c>
      <c r="O17" s="23">
        <v>2</v>
      </c>
      <c r="P17" s="23">
        <v>2</v>
      </c>
      <c r="Q17" s="24">
        <v>4</v>
      </c>
      <c r="R17" s="24">
        <v>4</v>
      </c>
      <c r="S17" s="24">
        <v>4</v>
      </c>
      <c r="T17" s="24">
        <v>2</v>
      </c>
      <c r="U17" s="24">
        <v>2</v>
      </c>
      <c r="V17" s="25">
        <v>4</v>
      </c>
      <c r="W17" s="25">
        <v>4</v>
      </c>
      <c r="X17" s="23">
        <v>4</v>
      </c>
      <c r="Y17" s="26">
        <v>0</v>
      </c>
      <c r="Z17" s="26">
        <v>4</v>
      </c>
      <c r="AA17" s="26">
        <v>4</v>
      </c>
      <c r="AB17" s="23">
        <v>4</v>
      </c>
      <c r="AC17" s="26">
        <v>4</v>
      </c>
      <c r="AD17" s="27">
        <v>4</v>
      </c>
      <c r="AE17" s="24">
        <v>4</v>
      </c>
      <c r="AF17" s="24">
        <v>4</v>
      </c>
      <c r="AG17" s="62">
        <v>4</v>
      </c>
      <c r="AH17" s="63" t="s">
        <v>40</v>
      </c>
      <c r="AI17" s="65">
        <v>42951</v>
      </c>
      <c r="AJ17" s="67" t="s">
        <v>42</v>
      </c>
    </row>
    <row r="18" spans="1:36" s="28" customFormat="1" ht="15" x14ac:dyDescent="0.3">
      <c r="A18" s="20">
        <v>12</v>
      </c>
      <c r="B18" s="50"/>
      <c r="C18" s="48" t="s">
        <v>131</v>
      </c>
      <c r="D18" s="49" t="s">
        <v>94</v>
      </c>
      <c r="E18" s="21">
        <v>1</v>
      </c>
      <c r="F18" s="29">
        <f t="shared" si="0"/>
        <v>100</v>
      </c>
      <c r="G18" s="52" t="s">
        <v>35</v>
      </c>
      <c r="H18" s="29" t="str">
        <f t="shared" si="1"/>
        <v>PASS</v>
      </c>
      <c r="I18" s="22">
        <v>4</v>
      </c>
      <c r="J18" s="22">
        <v>8</v>
      </c>
      <c r="K18" s="22">
        <v>8</v>
      </c>
      <c r="L18" s="23">
        <v>4</v>
      </c>
      <c r="M18" s="23">
        <v>4</v>
      </c>
      <c r="N18" s="23">
        <v>4</v>
      </c>
      <c r="O18" s="23">
        <v>2</v>
      </c>
      <c r="P18" s="23">
        <v>2</v>
      </c>
      <c r="Q18" s="24">
        <v>4</v>
      </c>
      <c r="R18" s="24">
        <v>4</v>
      </c>
      <c r="S18" s="24">
        <v>4</v>
      </c>
      <c r="T18" s="24">
        <v>2</v>
      </c>
      <c r="U18" s="24">
        <v>2</v>
      </c>
      <c r="V18" s="25">
        <v>4</v>
      </c>
      <c r="W18" s="25">
        <v>4</v>
      </c>
      <c r="X18" s="23">
        <v>4</v>
      </c>
      <c r="Y18" s="26">
        <v>4</v>
      </c>
      <c r="Z18" s="26">
        <v>4</v>
      </c>
      <c r="AA18" s="26">
        <v>4</v>
      </c>
      <c r="AB18" s="23">
        <v>4</v>
      </c>
      <c r="AC18" s="26">
        <v>4</v>
      </c>
      <c r="AD18" s="27">
        <v>4</v>
      </c>
      <c r="AE18" s="24">
        <v>4</v>
      </c>
      <c r="AF18" s="24">
        <v>4</v>
      </c>
      <c r="AG18" s="62">
        <v>4</v>
      </c>
      <c r="AH18" s="63" t="s">
        <v>40</v>
      </c>
      <c r="AI18" s="65">
        <v>42951</v>
      </c>
      <c r="AJ18" s="67" t="s">
        <v>42</v>
      </c>
    </row>
    <row r="19" spans="1:36" s="28" customFormat="1" ht="15" x14ac:dyDescent="0.3">
      <c r="A19" s="20">
        <v>13</v>
      </c>
      <c r="B19" s="50"/>
      <c r="C19" s="48" t="s">
        <v>132</v>
      </c>
      <c r="D19" s="49" t="s">
        <v>43</v>
      </c>
      <c r="E19" s="21">
        <v>1</v>
      </c>
      <c r="F19" s="29">
        <f t="shared" si="0"/>
        <v>96</v>
      </c>
      <c r="G19" s="52" t="s">
        <v>35</v>
      </c>
      <c r="H19" s="29" t="str">
        <f t="shared" si="1"/>
        <v>PASS</v>
      </c>
      <c r="I19" s="22">
        <v>4</v>
      </c>
      <c r="J19" s="22">
        <v>8</v>
      </c>
      <c r="K19" s="22">
        <v>8</v>
      </c>
      <c r="L19" s="23">
        <v>4</v>
      </c>
      <c r="M19" s="23">
        <v>4</v>
      </c>
      <c r="N19" s="23">
        <v>4</v>
      </c>
      <c r="O19" s="23">
        <v>2</v>
      </c>
      <c r="P19" s="23">
        <v>2</v>
      </c>
      <c r="Q19" s="24">
        <v>4</v>
      </c>
      <c r="R19" s="24">
        <v>4</v>
      </c>
      <c r="S19" s="24">
        <v>4</v>
      </c>
      <c r="T19" s="24">
        <v>2</v>
      </c>
      <c r="U19" s="24">
        <v>2</v>
      </c>
      <c r="V19" s="25">
        <v>4</v>
      </c>
      <c r="W19" s="25">
        <v>4</v>
      </c>
      <c r="X19" s="23">
        <v>4</v>
      </c>
      <c r="Y19" s="26">
        <v>4</v>
      </c>
      <c r="Z19" s="26">
        <v>4</v>
      </c>
      <c r="AA19" s="26">
        <v>4</v>
      </c>
      <c r="AB19" s="23">
        <v>4</v>
      </c>
      <c r="AC19" s="26">
        <v>4</v>
      </c>
      <c r="AD19" s="27">
        <v>4</v>
      </c>
      <c r="AE19" s="24">
        <v>4</v>
      </c>
      <c r="AF19" s="24">
        <v>4</v>
      </c>
      <c r="AG19" s="62">
        <v>0</v>
      </c>
      <c r="AH19" s="63" t="s">
        <v>40</v>
      </c>
      <c r="AI19" s="65">
        <v>42951</v>
      </c>
      <c r="AJ19" s="67" t="s">
        <v>42</v>
      </c>
    </row>
    <row r="20" spans="1:36" s="28" customFormat="1" ht="15" x14ac:dyDescent="0.3">
      <c r="A20" s="20">
        <v>14</v>
      </c>
      <c r="B20" s="50"/>
      <c r="C20" s="48" t="s">
        <v>133</v>
      </c>
      <c r="D20" s="49" t="s">
        <v>51</v>
      </c>
      <c r="E20" s="21">
        <v>1</v>
      </c>
      <c r="F20" s="29">
        <f t="shared" si="0"/>
        <v>94</v>
      </c>
      <c r="G20" s="52" t="s">
        <v>35</v>
      </c>
      <c r="H20" s="29" t="str">
        <f t="shared" si="1"/>
        <v>PASS</v>
      </c>
      <c r="I20" s="22">
        <v>4</v>
      </c>
      <c r="J20" s="22">
        <v>6</v>
      </c>
      <c r="K20" s="22">
        <v>8</v>
      </c>
      <c r="L20" s="23">
        <v>4</v>
      </c>
      <c r="M20" s="23">
        <v>4</v>
      </c>
      <c r="N20" s="23">
        <v>4</v>
      </c>
      <c r="O20" s="23">
        <v>2</v>
      </c>
      <c r="P20" s="23">
        <v>2</v>
      </c>
      <c r="Q20" s="24">
        <v>4</v>
      </c>
      <c r="R20" s="24">
        <v>4</v>
      </c>
      <c r="S20" s="24">
        <v>4</v>
      </c>
      <c r="T20" s="24">
        <v>2</v>
      </c>
      <c r="U20" s="24">
        <v>2</v>
      </c>
      <c r="V20" s="25">
        <v>4</v>
      </c>
      <c r="W20" s="25">
        <v>4</v>
      </c>
      <c r="X20" s="23">
        <v>4</v>
      </c>
      <c r="Y20" s="26">
        <v>4</v>
      </c>
      <c r="Z20" s="26">
        <v>4</v>
      </c>
      <c r="AA20" s="26">
        <v>4</v>
      </c>
      <c r="AB20" s="23">
        <v>4</v>
      </c>
      <c r="AC20" s="26">
        <v>4</v>
      </c>
      <c r="AD20" s="27">
        <v>4</v>
      </c>
      <c r="AE20" s="24">
        <v>4</v>
      </c>
      <c r="AF20" s="24">
        <v>4</v>
      </c>
      <c r="AG20" s="62">
        <v>0</v>
      </c>
      <c r="AH20" s="63" t="s">
        <v>40</v>
      </c>
      <c r="AI20" s="65">
        <v>42951</v>
      </c>
      <c r="AJ20" s="67" t="s">
        <v>42</v>
      </c>
    </row>
    <row r="21" spans="1:36" s="28" customFormat="1" ht="15" x14ac:dyDescent="0.3">
      <c r="A21" s="20">
        <v>15</v>
      </c>
      <c r="B21" s="50"/>
      <c r="C21" s="48" t="s">
        <v>134</v>
      </c>
      <c r="D21" s="49" t="s">
        <v>78</v>
      </c>
      <c r="E21" s="21">
        <v>1</v>
      </c>
      <c r="F21" s="29">
        <f t="shared" si="0"/>
        <v>100</v>
      </c>
      <c r="G21" s="52" t="s">
        <v>35</v>
      </c>
      <c r="H21" s="29" t="str">
        <f t="shared" si="1"/>
        <v>PASS</v>
      </c>
      <c r="I21" s="22">
        <v>4</v>
      </c>
      <c r="J21" s="22">
        <v>8</v>
      </c>
      <c r="K21" s="22">
        <v>8</v>
      </c>
      <c r="L21" s="23">
        <v>4</v>
      </c>
      <c r="M21" s="23">
        <v>4</v>
      </c>
      <c r="N21" s="23">
        <v>4</v>
      </c>
      <c r="O21" s="23">
        <v>2</v>
      </c>
      <c r="P21" s="23">
        <v>2</v>
      </c>
      <c r="Q21" s="24">
        <v>4</v>
      </c>
      <c r="R21" s="24">
        <v>4</v>
      </c>
      <c r="S21" s="24">
        <v>4</v>
      </c>
      <c r="T21" s="24">
        <v>2</v>
      </c>
      <c r="U21" s="24">
        <v>2</v>
      </c>
      <c r="V21" s="25">
        <v>4</v>
      </c>
      <c r="W21" s="25">
        <v>4</v>
      </c>
      <c r="X21" s="23">
        <v>4</v>
      </c>
      <c r="Y21" s="26">
        <v>4</v>
      </c>
      <c r="Z21" s="26">
        <v>4</v>
      </c>
      <c r="AA21" s="26">
        <v>4</v>
      </c>
      <c r="AB21" s="23">
        <v>4</v>
      </c>
      <c r="AC21" s="26">
        <v>4</v>
      </c>
      <c r="AD21" s="27">
        <v>4</v>
      </c>
      <c r="AE21" s="24">
        <v>4</v>
      </c>
      <c r="AF21" s="24">
        <v>4</v>
      </c>
      <c r="AG21" s="62">
        <v>4</v>
      </c>
      <c r="AH21" s="63" t="s">
        <v>40</v>
      </c>
      <c r="AI21" s="65">
        <v>42951</v>
      </c>
      <c r="AJ21" s="67" t="s">
        <v>42</v>
      </c>
    </row>
    <row r="22" spans="1:36" s="28" customFormat="1" ht="15" x14ac:dyDescent="0.3">
      <c r="A22" s="20">
        <v>16</v>
      </c>
      <c r="B22" s="50"/>
      <c r="C22" s="48" t="s">
        <v>135</v>
      </c>
      <c r="D22" s="49" t="s">
        <v>47</v>
      </c>
      <c r="E22" s="21">
        <v>1</v>
      </c>
      <c r="F22" s="29">
        <f t="shared" ref="F22:F34" si="2">SUM(I22:AG22)</f>
        <v>90</v>
      </c>
      <c r="G22" s="52" t="s">
        <v>35</v>
      </c>
      <c r="H22" s="29" t="str">
        <f t="shared" ref="H22:H34" si="3">IF(F22&gt;=80,"PASS","FAIL")</f>
        <v>PASS</v>
      </c>
      <c r="I22" s="22">
        <v>4</v>
      </c>
      <c r="J22" s="22">
        <v>8</v>
      </c>
      <c r="K22" s="22">
        <v>8</v>
      </c>
      <c r="L22" s="23">
        <v>4</v>
      </c>
      <c r="M22" s="23">
        <v>4</v>
      </c>
      <c r="N22" s="23">
        <v>4</v>
      </c>
      <c r="O22" s="23">
        <v>0</v>
      </c>
      <c r="P22" s="23">
        <v>0</v>
      </c>
      <c r="Q22" s="24">
        <v>4</v>
      </c>
      <c r="R22" s="24">
        <v>4</v>
      </c>
      <c r="S22" s="24">
        <v>4</v>
      </c>
      <c r="T22" s="24">
        <v>2</v>
      </c>
      <c r="U22" s="24">
        <v>0</v>
      </c>
      <c r="V22" s="25">
        <v>4</v>
      </c>
      <c r="W22" s="25">
        <v>4</v>
      </c>
      <c r="X22" s="23">
        <v>4</v>
      </c>
      <c r="Y22" s="26">
        <v>4</v>
      </c>
      <c r="Z22" s="26">
        <v>4</v>
      </c>
      <c r="AA22" s="26">
        <v>4</v>
      </c>
      <c r="AB22" s="23">
        <v>4</v>
      </c>
      <c r="AC22" s="26">
        <v>4</v>
      </c>
      <c r="AD22" s="27">
        <v>4</v>
      </c>
      <c r="AE22" s="24">
        <v>0</v>
      </c>
      <c r="AF22" s="24">
        <v>4</v>
      </c>
      <c r="AG22" s="62">
        <v>4</v>
      </c>
      <c r="AH22" s="63" t="s">
        <v>40</v>
      </c>
      <c r="AI22" s="65">
        <v>42951</v>
      </c>
      <c r="AJ22" s="67" t="s">
        <v>42</v>
      </c>
    </row>
    <row r="23" spans="1:36" s="28" customFormat="1" ht="15" x14ac:dyDescent="0.3">
      <c r="A23" s="20">
        <v>17</v>
      </c>
      <c r="B23" s="50"/>
      <c r="C23" s="48" t="s">
        <v>136</v>
      </c>
      <c r="D23" s="49" t="s">
        <v>111</v>
      </c>
      <c r="E23" s="21">
        <v>1</v>
      </c>
      <c r="F23" s="29">
        <f t="shared" si="2"/>
        <v>96</v>
      </c>
      <c r="G23" s="52" t="s">
        <v>35</v>
      </c>
      <c r="H23" s="29" t="str">
        <f t="shared" si="3"/>
        <v>PASS</v>
      </c>
      <c r="I23" s="22">
        <v>4</v>
      </c>
      <c r="J23" s="22">
        <v>8</v>
      </c>
      <c r="K23" s="22">
        <v>8</v>
      </c>
      <c r="L23" s="23">
        <v>4</v>
      </c>
      <c r="M23" s="23">
        <v>4</v>
      </c>
      <c r="N23" s="23">
        <v>4</v>
      </c>
      <c r="O23" s="23">
        <v>2</v>
      </c>
      <c r="P23" s="23">
        <v>2</v>
      </c>
      <c r="Q23" s="24">
        <v>4</v>
      </c>
      <c r="R23" s="24">
        <v>4</v>
      </c>
      <c r="S23" s="24">
        <v>4</v>
      </c>
      <c r="T23" s="24">
        <v>2</v>
      </c>
      <c r="U23" s="24">
        <v>2</v>
      </c>
      <c r="V23" s="25">
        <v>4</v>
      </c>
      <c r="W23" s="25">
        <v>4</v>
      </c>
      <c r="X23" s="23">
        <v>4</v>
      </c>
      <c r="Y23" s="26">
        <v>4</v>
      </c>
      <c r="Z23" s="26">
        <v>4</v>
      </c>
      <c r="AA23" s="26">
        <v>4</v>
      </c>
      <c r="AB23" s="23">
        <v>4</v>
      </c>
      <c r="AC23" s="26">
        <v>4</v>
      </c>
      <c r="AD23" s="27">
        <v>4</v>
      </c>
      <c r="AE23" s="24">
        <v>4</v>
      </c>
      <c r="AF23" s="24">
        <v>4</v>
      </c>
      <c r="AG23" s="62">
        <v>0</v>
      </c>
      <c r="AH23" s="63" t="s">
        <v>40</v>
      </c>
      <c r="AI23" s="65">
        <v>42951</v>
      </c>
      <c r="AJ23" s="67" t="s">
        <v>42</v>
      </c>
    </row>
    <row r="24" spans="1:36" s="28" customFormat="1" ht="15" x14ac:dyDescent="0.3">
      <c r="A24" s="20">
        <v>18</v>
      </c>
      <c r="B24" s="50"/>
      <c r="C24" s="48" t="s">
        <v>137</v>
      </c>
      <c r="D24" s="49" t="s">
        <v>101</v>
      </c>
      <c r="E24" s="21">
        <v>1</v>
      </c>
      <c r="F24" s="29">
        <f t="shared" si="2"/>
        <v>92</v>
      </c>
      <c r="G24" s="52" t="s">
        <v>35</v>
      </c>
      <c r="H24" s="29" t="str">
        <f t="shared" si="3"/>
        <v>PASS</v>
      </c>
      <c r="I24" s="22">
        <v>4</v>
      </c>
      <c r="J24" s="22">
        <v>8</v>
      </c>
      <c r="K24" s="22">
        <v>8</v>
      </c>
      <c r="L24" s="23">
        <v>4</v>
      </c>
      <c r="M24" s="23">
        <v>4</v>
      </c>
      <c r="N24" s="23">
        <v>4</v>
      </c>
      <c r="O24" s="23">
        <v>2</v>
      </c>
      <c r="P24" s="23">
        <v>2</v>
      </c>
      <c r="Q24" s="24">
        <v>4</v>
      </c>
      <c r="R24" s="24">
        <v>4</v>
      </c>
      <c r="S24" s="24">
        <v>4</v>
      </c>
      <c r="T24" s="24">
        <v>2</v>
      </c>
      <c r="U24" s="24">
        <v>2</v>
      </c>
      <c r="V24" s="25">
        <v>4</v>
      </c>
      <c r="W24" s="25">
        <v>4</v>
      </c>
      <c r="X24" s="23">
        <v>4</v>
      </c>
      <c r="Y24" s="26">
        <v>4</v>
      </c>
      <c r="Z24" s="26">
        <v>4</v>
      </c>
      <c r="AA24" s="26">
        <v>0</v>
      </c>
      <c r="AB24" s="23">
        <v>4</v>
      </c>
      <c r="AC24" s="26">
        <v>4</v>
      </c>
      <c r="AD24" s="27">
        <v>0</v>
      </c>
      <c r="AE24" s="24">
        <v>4</v>
      </c>
      <c r="AF24" s="24">
        <v>4</v>
      </c>
      <c r="AG24" s="62">
        <v>4</v>
      </c>
      <c r="AH24" s="63" t="s">
        <v>40</v>
      </c>
      <c r="AI24" s="65">
        <v>42951</v>
      </c>
      <c r="AJ24" s="67" t="s">
        <v>42</v>
      </c>
    </row>
    <row r="25" spans="1:36" s="28" customFormat="1" ht="15" x14ac:dyDescent="0.3">
      <c r="A25" s="20">
        <v>19</v>
      </c>
      <c r="B25" s="50"/>
      <c r="C25" s="48" t="s">
        <v>138</v>
      </c>
      <c r="D25" s="49" t="s">
        <v>52</v>
      </c>
      <c r="E25" s="21">
        <v>1</v>
      </c>
      <c r="F25" s="29">
        <f t="shared" si="2"/>
        <v>96</v>
      </c>
      <c r="G25" s="52" t="s">
        <v>35</v>
      </c>
      <c r="H25" s="29" t="str">
        <f t="shared" si="3"/>
        <v>PASS</v>
      </c>
      <c r="I25" s="22">
        <v>4</v>
      </c>
      <c r="J25" s="22">
        <v>8</v>
      </c>
      <c r="K25" s="22">
        <v>8</v>
      </c>
      <c r="L25" s="23">
        <v>4</v>
      </c>
      <c r="M25" s="23">
        <v>4</v>
      </c>
      <c r="N25" s="23">
        <v>4</v>
      </c>
      <c r="O25" s="23">
        <v>2</v>
      </c>
      <c r="P25" s="23">
        <v>2</v>
      </c>
      <c r="Q25" s="24">
        <v>4</v>
      </c>
      <c r="R25" s="24">
        <v>4</v>
      </c>
      <c r="S25" s="24">
        <v>4</v>
      </c>
      <c r="T25" s="24">
        <v>2</v>
      </c>
      <c r="U25" s="24">
        <v>2</v>
      </c>
      <c r="V25" s="25">
        <v>4</v>
      </c>
      <c r="W25" s="25">
        <v>4</v>
      </c>
      <c r="X25" s="23">
        <v>4</v>
      </c>
      <c r="Y25" s="26">
        <v>4</v>
      </c>
      <c r="Z25" s="26">
        <v>4</v>
      </c>
      <c r="AA25" s="26">
        <v>4</v>
      </c>
      <c r="AB25" s="23">
        <v>4</v>
      </c>
      <c r="AC25" s="26">
        <v>4</v>
      </c>
      <c r="AD25" s="27">
        <v>4</v>
      </c>
      <c r="AE25" s="24">
        <v>4</v>
      </c>
      <c r="AF25" s="24">
        <v>4</v>
      </c>
      <c r="AG25" s="62">
        <v>0</v>
      </c>
      <c r="AH25" s="63" t="s">
        <v>40</v>
      </c>
      <c r="AI25" s="65">
        <v>42951</v>
      </c>
      <c r="AJ25" s="67" t="s">
        <v>42</v>
      </c>
    </row>
    <row r="26" spans="1:36" s="28" customFormat="1" ht="15" x14ac:dyDescent="0.3">
      <c r="A26" s="20">
        <v>20</v>
      </c>
      <c r="B26" s="50"/>
      <c r="C26" s="48" t="s">
        <v>139</v>
      </c>
      <c r="D26" s="49" t="s">
        <v>103</v>
      </c>
      <c r="E26" s="21">
        <v>1</v>
      </c>
      <c r="F26" s="29">
        <f t="shared" si="2"/>
        <v>100</v>
      </c>
      <c r="G26" s="52" t="s">
        <v>35</v>
      </c>
      <c r="H26" s="29" t="str">
        <f t="shared" si="3"/>
        <v>PASS</v>
      </c>
      <c r="I26" s="22">
        <v>4</v>
      </c>
      <c r="J26" s="22">
        <v>8</v>
      </c>
      <c r="K26" s="22">
        <v>8</v>
      </c>
      <c r="L26" s="23">
        <v>4</v>
      </c>
      <c r="M26" s="23">
        <v>4</v>
      </c>
      <c r="N26" s="23">
        <v>4</v>
      </c>
      <c r="O26" s="23">
        <v>2</v>
      </c>
      <c r="P26" s="23">
        <v>2</v>
      </c>
      <c r="Q26" s="24">
        <v>4</v>
      </c>
      <c r="R26" s="24">
        <v>4</v>
      </c>
      <c r="S26" s="24">
        <v>4</v>
      </c>
      <c r="T26" s="24">
        <v>2</v>
      </c>
      <c r="U26" s="24">
        <v>2</v>
      </c>
      <c r="V26" s="25">
        <v>4</v>
      </c>
      <c r="W26" s="25">
        <v>4</v>
      </c>
      <c r="X26" s="23">
        <v>4</v>
      </c>
      <c r="Y26" s="26">
        <v>4</v>
      </c>
      <c r="Z26" s="26">
        <v>4</v>
      </c>
      <c r="AA26" s="26">
        <v>4</v>
      </c>
      <c r="AB26" s="23">
        <v>4</v>
      </c>
      <c r="AC26" s="26">
        <v>4</v>
      </c>
      <c r="AD26" s="27">
        <v>4</v>
      </c>
      <c r="AE26" s="24">
        <v>4</v>
      </c>
      <c r="AF26" s="24">
        <v>4</v>
      </c>
      <c r="AG26" s="62">
        <v>4</v>
      </c>
      <c r="AH26" s="63" t="s">
        <v>40</v>
      </c>
      <c r="AI26" s="65">
        <v>42951</v>
      </c>
      <c r="AJ26" s="67" t="s">
        <v>42</v>
      </c>
    </row>
    <row r="27" spans="1:36" s="28" customFormat="1" ht="15" x14ac:dyDescent="0.3">
      <c r="A27" s="20">
        <v>21</v>
      </c>
      <c r="B27" s="50"/>
      <c r="C27" s="48" t="s">
        <v>140</v>
      </c>
      <c r="D27" s="49" t="s">
        <v>53</v>
      </c>
      <c r="E27" s="21">
        <v>1</v>
      </c>
      <c r="F27" s="29">
        <f t="shared" si="2"/>
        <v>100</v>
      </c>
      <c r="G27" s="52" t="s">
        <v>35</v>
      </c>
      <c r="H27" s="29" t="str">
        <f t="shared" si="3"/>
        <v>PASS</v>
      </c>
      <c r="I27" s="22">
        <v>4</v>
      </c>
      <c r="J27" s="22">
        <v>8</v>
      </c>
      <c r="K27" s="22">
        <v>8</v>
      </c>
      <c r="L27" s="23">
        <v>4</v>
      </c>
      <c r="M27" s="23">
        <v>4</v>
      </c>
      <c r="N27" s="23">
        <v>4</v>
      </c>
      <c r="O27" s="23">
        <v>2</v>
      </c>
      <c r="P27" s="23">
        <v>2</v>
      </c>
      <c r="Q27" s="24">
        <v>4</v>
      </c>
      <c r="R27" s="24">
        <v>4</v>
      </c>
      <c r="S27" s="24">
        <v>4</v>
      </c>
      <c r="T27" s="24">
        <v>2</v>
      </c>
      <c r="U27" s="24">
        <v>2</v>
      </c>
      <c r="V27" s="25">
        <v>4</v>
      </c>
      <c r="W27" s="25">
        <v>4</v>
      </c>
      <c r="X27" s="23">
        <v>4</v>
      </c>
      <c r="Y27" s="26">
        <v>4</v>
      </c>
      <c r="Z27" s="26">
        <v>4</v>
      </c>
      <c r="AA27" s="26">
        <v>4</v>
      </c>
      <c r="AB27" s="23">
        <v>4</v>
      </c>
      <c r="AC27" s="26">
        <v>4</v>
      </c>
      <c r="AD27" s="27">
        <v>4</v>
      </c>
      <c r="AE27" s="24">
        <v>4</v>
      </c>
      <c r="AF27" s="24">
        <v>4</v>
      </c>
      <c r="AG27" s="62">
        <v>4</v>
      </c>
      <c r="AH27" s="63" t="s">
        <v>40</v>
      </c>
      <c r="AI27" s="65">
        <v>42951</v>
      </c>
      <c r="AJ27" s="67" t="s">
        <v>42</v>
      </c>
    </row>
    <row r="28" spans="1:36" s="28" customFormat="1" ht="15" x14ac:dyDescent="0.3">
      <c r="A28" s="20">
        <v>22</v>
      </c>
      <c r="B28" s="50"/>
      <c r="C28" s="48" t="s">
        <v>141</v>
      </c>
      <c r="D28" s="49" t="s">
        <v>83</v>
      </c>
      <c r="E28" s="21">
        <v>1</v>
      </c>
      <c r="F28" s="29">
        <f t="shared" si="2"/>
        <v>100</v>
      </c>
      <c r="G28" s="52" t="s">
        <v>35</v>
      </c>
      <c r="H28" s="29" t="str">
        <f t="shared" si="3"/>
        <v>PASS</v>
      </c>
      <c r="I28" s="22">
        <v>4</v>
      </c>
      <c r="J28" s="22">
        <v>8</v>
      </c>
      <c r="K28" s="22">
        <v>8</v>
      </c>
      <c r="L28" s="23">
        <v>4</v>
      </c>
      <c r="M28" s="23">
        <v>4</v>
      </c>
      <c r="N28" s="23">
        <v>4</v>
      </c>
      <c r="O28" s="23">
        <v>2</v>
      </c>
      <c r="P28" s="23">
        <v>2</v>
      </c>
      <c r="Q28" s="24">
        <v>4</v>
      </c>
      <c r="R28" s="24">
        <v>4</v>
      </c>
      <c r="S28" s="24">
        <v>4</v>
      </c>
      <c r="T28" s="24">
        <v>2</v>
      </c>
      <c r="U28" s="24">
        <v>2</v>
      </c>
      <c r="V28" s="25">
        <v>4</v>
      </c>
      <c r="W28" s="25">
        <v>4</v>
      </c>
      <c r="X28" s="23">
        <v>4</v>
      </c>
      <c r="Y28" s="26">
        <v>4</v>
      </c>
      <c r="Z28" s="26">
        <v>4</v>
      </c>
      <c r="AA28" s="26">
        <v>4</v>
      </c>
      <c r="AB28" s="23">
        <v>4</v>
      </c>
      <c r="AC28" s="26">
        <v>4</v>
      </c>
      <c r="AD28" s="27">
        <v>4</v>
      </c>
      <c r="AE28" s="24">
        <v>4</v>
      </c>
      <c r="AF28" s="24">
        <v>4</v>
      </c>
      <c r="AG28" s="62">
        <v>4</v>
      </c>
      <c r="AH28" s="63" t="s">
        <v>40</v>
      </c>
      <c r="AI28" s="65">
        <v>42951</v>
      </c>
      <c r="AJ28" s="67" t="s">
        <v>42</v>
      </c>
    </row>
    <row r="29" spans="1:36" s="28" customFormat="1" ht="15" x14ac:dyDescent="0.3">
      <c r="A29" s="20">
        <v>23</v>
      </c>
      <c r="B29" s="50"/>
      <c r="C29" s="48" t="s">
        <v>142</v>
      </c>
      <c r="D29" s="49" t="s">
        <v>89</v>
      </c>
      <c r="E29" s="21">
        <v>1</v>
      </c>
      <c r="F29" s="29">
        <f t="shared" si="2"/>
        <v>100</v>
      </c>
      <c r="G29" s="52" t="s">
        <v>35</v>
      </c>
      <c r="H29" s="29" t="str">
        <f t="shared" si="3"/>
        <v>PASS</v>
      </c>
      <c r="I29" s="22">
        <v>4</v>
      </c>
      <c r="J29" s="22">
        <v>8</v>
      </c>
      <c r="K29" s="22">
        <v>8</v>
      </c>
      <c r="L29" s="23">
        <v>4</v>
      </c>
      <c r="M29" s="23">
        <v>4</v>
      </c>
      <c r="N29" s="23">
        <v>4</v>
      </c>
      <c r="O29" s="23">
        <v>2</v>
      </c>
      <c r="P29" s="23">
        <v>2</v>
      </c>
      <c r="Q29" s="24">
        <v>4</v>
      </c>
      <c r="R29" s="24">
        <v>4</v>
      </c>
      <c r="S29" s="24">
        <v>4</v>
      </c>
      <c r="T29" s="24">
        <v>2</v>
      </c>
      <c r="U29" s="24">
        <v>2</v>
      </c>
      <c r="V29" s="25">
        <v>4</v>
      </c>
      <c r="W29" s="25">
        <v>4</v>
      </c>
      <c r="X29" s="23">
        <v>4</v>
      </c>
      <c r="Y29" s="26">
        <v>4</v>
      </c>
      <c r="Z29" s="26">
        <v>4</v>
      </c>
      <c r="AA29" s="26">
        <v>4</v>
      </c>
      <c r="AB29" s="23">
        <v>4</v>
      </c>
      <c r="AC29" s="26">
        <v>4</v>
      </c>
      <c r="AD29" s="27">
        <v>4</v>
      </c>
      <c r="AE29" s="24">
        <v>4</v>
      </c>
      <c r="AF29" s="24">
        <v>4</v>
      </c>
      <c r="AG29" s="62">
        <v>4</v>
      </c>
      <c r="AH29" s="63" t="s">
        <v>40</v>
      </c>
      <c r="AI29" s="65">
        <v>42951</v>
      </c>
      <c r="AJ29" s="67" t="s">
        <v>42</v>
      </c>
    </row>
    <row r="30" spans="1:36" s="28" customFormat="1" ht="15" x14ac:dyDescent="0.3">
      <c r="A30" s="20">
        <v>24</v>
      </c>
      <c r="B30" s="50"/>
      <c r="C30" s="48" t="s">
        <v>143</v>
      </c>
      <c r="D30" s="49" t="s">
        <v>112</v>
      </c>
      <c r="E30" s="21">
        <v>1</v>
      </c>
      <c r="F30" s="29">
        <f t="shared" si="2"/>
        <v>96</v>
      </c>
      <c r="G30" s="52" t="s">
        <v>35</v>
      </c>
      <c r="H30" s="29" t="str">
        <f t="shared" si="3"/>
        <v>PASS</v>
      </c>
      <c r="I30" s="22">
        <v>4</v>
      </c>
      <c r="J30" s="22">
        <v>8</v>
      </c>
      <c r="K30" s="22">
        <v>8</v>
      </c>
      <c r="L30" s="23">
        <v>4</v>
      </c>
      <c r="M30" s="23">
        <v>4</v>
      </c>
      <c r="N30" s="23">
        <v>4</v>
      </c>
      <c r="O30" s="23">
        <v>2</v>
      </c>
      <c r="P30" s="23">
        <v>2</v>
      </c>
      <c r="Q30" s="24">
        <v>4</v>
      </c>
      <c r="R30" s="24">
        <v>4</v>
      </c>
      <c r="S30" s="24">
        <v>4</v>
      </c>
      <c r="T30" s="24">
        <v>2</v>
      </c>
      <c r="U30" s="24">
        <v>2</v>
      </c>
      <c r="V30" s="25">
        <v>4</v>
      </c>
      <c r="W30" s="25">
        <v>4</v>
      </c>
      <c r="X30" s="23">
        <v>4</v>
      </c>
      <c r="Y30" s="26">
        <v>4</v>
      </c>
      <c r="Z30" s="26">
        <v>4</v>
      </c>
      <c r="AA30" s="26">
        <v>4</v>
      </c>
      <c r="AB30" s="23">
        <v>4</v>
      </c>
      <c r="AC30" s="26">
        <v>4</v>
      </c>
      <c r="AD30" s="27">
        <v>4</v>
      </c>
      <c r="AE30" s="24">
        <v>4</v>
      </c>
      <c r="AF30" s="24">
        <v>4</v>
      </c>
      <c r="AG30" s="62">
        <v>0</v>
      </c>
      <c r="AH30" s="63" t="s">
        <v>40</v>
      </c>
      <c r="AI30" s="65">
        <v>42951</v>
      </c>
      <c r="AJ30" s="67" t="s">
        <v>42</v>
      </c>
    </row>
    <row r="31" spans="1:36" s="28" customFormat="1" ht="15" x14ac:dyDescent="0.3">
      <c r="A31" s="20">
        <v>25</v>
      </c>
      <c r="B31" s="50"/>
      <c r="C31" s="48" t="s">
        <v>144</v>
      </c>
      <c r="D31" s="49" t="s">
        <v>48</v>
      </c>
      <c r="E31" s="21">
        <v>1</v>
      </c>
      <c r="F31" s="29">
        <f t="shared" si="2"/>
        <v>100</v>
      </c>
      <c r="G31" s="52" t="s">
        <v>35</v>
      </c>
      <c r="H31" s="29" t="str">
        <f t="shared" si="3"/>
        <v>PASS</v>
      </c>
      <c r="I31" s="22">
        <v>4</v>
      </c>
      <c r="J31" s="22">
        <v>8</v>
      </c>
      <c r="K31" s="22">
        <v>8</v>
      </c>
      <c r="L31" s="23">
        <v>4</v>
      </c>
      <c r="M31" s="23">
        <v>4</v>
      </c>
      <c r="N31" s="23">
        <v>4</v>
      </c>
      <c r="O31" s="23">
        <v>2</v>
      </c>
      <c r="P31" s="23">
        <v>2</v>
      </c>
      <c r="Q31" s="24">
        <v>4</v>
      </c>
      <c r="R31" s="24">
        <v>4</v>
      </c>
      <c r="S31" s="24">
        <v>4</v>
      </c>
      <c r="T31" s="24">
        <v>2</v>
      </c>
      <c r="U31" s="24">
        <v>2</v>
      </c>
      <c r="V31" s="25">
        <v>4</v>
      </c>
      <c r="W31" s="25">
        <v>4</v>
      </c>
      <c r="X31" s="23">
        <v>4</v>
      </c>
      <c r="Y31" s="26">
        <v>4</v>
      </c>
      <c r="Z31" s="26">
        <v>4</v>
      </c>
      <c r="AA31" s="26">
        <v>4</v>
      </c>
      <c r="AB31" s="23">
        <v>4</v>
      </c>
      <c r="AC31" s="26">
        <v>4</v>
      </c>
      <c r="AD31" s="27">
        <v>4</v>
      </c>
      <c r="AE31" s="24">
        <v>4</v>
      </c>
      <c r="AF31" s="24">
        <v>4</v>
      </c>
      <c r="AG31" s="62">
        <v>4</v>
      </c>
      <c r="AH31" s="63" t="s">
        <v>40</v>
      </c>
      <c r="AI31" s="65">
        <v>42951</v>
      </c>
      <c r="AJ31" s="67" t="s">
        <v>42</v>
      </c>
    </row>
    <row r="32" spans="1:36" s="28" customFormat="1" ht="15" x14ac:dyDescent="0.3">
      <c r="A32" s="20">
        <v>26</v>
      </c>
      <c r="B32" s="50"/>
      <c r="C32" s="48" t="s">
        <v>145</v>
      </c>
      <c r="D32" s="49" t="s">
        <v>113</v>
      </c>
      <c r="E32" s="21">
        <v>1</v>
      </c>
      <c r="F32" s="29">
        <f t="shared" si="2"/>
        <v>96</v>
      </c>
      <c r="G32" s="52" t="s">
        <v>35</v>
      </c>
      <c r="H32" s="29" t="str">
        <f t="shared" si="3"/>
        <v>PASS</v>
      </c>
      <c r="I32" s="22">
        <v>4</v>
      </c>
      <c r="J32" s="22">
        <v>8</v>
      </c>
      <c r="K32" s="22">
        <v>8</v>
      </c>
      <c r="L32" s="23">
        <v>4</v>
      </c>
      <c r="M32" s="23">
        <v>4</v>
      </c>
      <c r="N32" s="23">
        <v>4</v>
      </c>
      <c r="O32" s="23">
        <v>2</v>
      </c>
      <c r="P32" s="23">
        <v>2</v>
      </c>
      <c r="Q32" s="24">
        <v>4</v>
      </c>
      <c r="R32" s="24">
        <v>4</v>
      </c>
      <c r="S32" s="24">
        <v>4</v>
      </c>
      <c r="T32" s="24">
        <v>2</v>
      </c>
      <c r="U32" s="24">
        <v>2</v>
      </c>
      <c r="V32" s="25">
        <v>4</v>
      </c>
      <c r="W32" s="25">
        <v>4</v>
      </c>
      <c r="X32" s="23">
        <v>4</v>
      </c>
      <c r="Y32" s="26">
        <v>4</v>
      </c>
      <c r="Z32" s="26">
        <v>4</v>
      </c>
      <c r="AA32" s="26">
        <v>4</v>
      </c>
      <c r="AB32" s="23">
        <v>4</v>
      </c>
      <c r="AC32" s="26">
        <v>4</v>
      </c>
      <c r="AD32" s="27">
        <v>4</v>
      </c>
      <c r="AE32" s="24">
        <v>4</v>
      </c>
      <c r="AF32" s="24">
        <v>4</v>
      </c>
      <c r="AG32" s="62">
        <v>0</v>
      </c>
      <c r="AH32" s="63" t="s">
        <v>40</v>
      </c>
      <c r="AI32" s="65">
        <v>42951</v>
      </c>
      <c r="AJ32" s="67" t="s">
        <v>42</v>
      </c>
    </row>
    <row r="33" spans="1:36" s="28" customFormat="1" ht="15" x14ac:dyDescent="0.3">
      <c r="A33" s="20">
        <v>27</v>
      </c>
      <c r="B33" s="50"/>
      <c r="C33" s="48" t="s">
        <v>146</v>
      </c>
      <c r="D33" s="49" t="s">
        <v>79</v>
      </c>
      <c r="E33" s="21">
        <v>1</v>
      </c>
      <c r="F33" s="29">
        <f t="shared" si="2"/>
        <v>90</v>
      </c>
      <c r="G33" s="52" t="s">
        <v>35</v>
      </c>
      <c r="H33" s="29" t="str">
        <f t="shared" si="3"/>
        <v>PASS</v>
      </c>
      <c r="I33" s="22">
        <v>4</v>
      </c>
      <c r="J33" s="22">
        <v>8</v>
      </c>
      <c r="K33" s="22">
        <v>8</v>
      </c>
      <c r="L33" s="23">
        <v>4</v>
      </c>
      <c r="M33" s="23">
        <v>4</v>
      </c>
      <c r="N33" s="23">
        <v>4</v>
      </c>
      <c r="O33" s="23">
        <v>2</v>
      </c>
      <c r="P33" s="23">
        <v>2</v>
      </c>
      <c r="Q33" s="24">
        <v>4</v>
      </c>
      <c r="R33" s="24">
        <v>4</v>
      </c>
      <c r="S33" s="24">
        <v>4</v>
      </c>
      <c r="T33" s="24">
        <v>0</v>
      </c>
      <c r="U33" s="24">
        <v>2</v>
      </c>
      <c r="V33" s="25">
        <v>4</v>
      </c>
      <c r="W33" s="25">
        <v>4</v>
      </c>
      <c r="X33" s="23">
        <v>4</v>
      </c>
      <c r="Y33" s="26">
        <v>4</v>
      </c>
      <c r="Z33" s="26">
        <v>4</v>
      </c>
      <c r="AA33" s="26">
        <v>4</v>
      </c>
      <c r="AB33" s="23">
        <v>4</v>
      </c>
      <c r="AC33" s="26">
        <v>4</v>
      </c>
      <c r="AD33" s="27">
        <v>4</v>
      </c>
      <c r="AE33" s="24">
        <v>4</v>
      </c>
      <c r="AF33" s="24">
        <v>0</v>
      </c>
      <c r="AG33" s="62">
        <v>0</v>
      </c>
      <c r="AH33" s="63" t="s">
        <v>40</v>
      </c>
      <c r="AI33" s="65">
        <v>42951</v>
      </c>
      <c r="AJ33" s="67" t="s">
        <v>42</v>
      </c>
    </row>
    <row r="34" spans="1:36" s="28" customFormat="1" ht="15" x14ac:dyDescent="0.3">
      <c r="A34" s="20">
        <v>28</v>
      </c>
      <c r="B34" s="50"/>
      <c r="C34" s="48" t="s">
        <v>147</v>
      </c>
      <c r="D34" s="49" t="s">
        <v>54</v>
      </c>
      <c r="E34" s="21">
        <v>1</v>
      </c>
      <c r="F34" s="29">
        <f t="shared" si="2"/>
        <v>98</v>
      </c>
      <c r="G34" s="52" t="s">
        <v>35</v>
      </c>
      <c r="H34" s="29" t="str">
        <f t="shared" si="3"/>
        <v>PASS</v>
      </c>
      <c r="I34" s="22">
        <v>4</v>
      </c>
      <c r="J34" s="22">
        <v>6</v>
      </c>
      <c r="K34" s="22">
        <v>8</v>
      </c>
      <c r="L34" s="23">
        <v>4</v>
      </c>
      <c r="M34" s="23">
        <v>4</v>
      </c>
      <c r="N34" s="23">
        <v>4</v>
      </c>
      <c r="O34" s="23">
        <v>2</v>
      </c>
      <c r="P34" s="23">
        <v>2</v>
      </c>
      <c r="Q34" s="24">
        <v>4</v>
      </c>
      <c r="R34" s="24">
        <v>4</v>
      </c>
      <c r="S34" s="24">
        <v>4</v>
      </c>
      <c r="T34" s="24">
        <v>2</v>
      </c>
      <c r="U34" s="24">
        <v>2</v>
      </c>
      <c r="V34" s="25">
        <v>4</v>
      </c>
      <c r="W34" s="25">
        <v>4</v>
      </c>
      <c r="X34" s="23">
        <v>4</v>
      </c>
      <c r="Y34" s="26">
        <v>4</v>
      </c>
      <c r="Z34" s="26">
        <v>4</v>
      </c>
      <c r="AA34" s="26">
        <v>4</v>
      </c>
      <c r="AB34" s="23">
        <v>4</v>
      </c>
      <c r="AC34" s="26">
        <v>4</v>
      </c>
      <c r="AD34" s="27">
        <v>4</v>
      </c>
      <c r="AE34" s="24">
        <v>4</v>
      </c>
      <c r="AF34" s="24">
        <v>4</v>
      </c>
      <c r="AG34" s="62">
        <v>4</v>
      </c>
      <c r="AH34" s="63" t="s">
        <v>40</v>
      </c>
      <c r="AI34" s="65">
        <v>42951</v>
      </c>
      <c r="AJ34" s="67" t="s">
        <v>42</v>
      </c>
    </row>
    <row r="35" spans="1:36" s="28" customFormat="1" ht="15" x14ac:dyDescent="0.3">
      <c r="A35" s="20">
        <v>29</v>
      </c>
      <c r="B35" s="50"/>
      <c r="C35" s="48" t="s">
        <v>148</v>
      </c>
      <c r="D35" s="49" t="s">
        <v>49</v>
      </c>
      <c r="E35" s="21">
        <v>1</v>
      </c>
      <c r="F35" s="29">
        <f t="shared" ref="F35:F46" si="4">SUM(I35:AG35)</f>
        <v>100</v>
      </c>
      <c r="G35" s="52" t="s">
        <v>35</v>
      </c>
      <c r="H35" s="29" t="str">
        <f t="shared" ref="H35:H46" si="5">IF(F35&gt;=80,"PASS","FAIL")</f>
        <v>PASS</v>
      </c>
      <c r="I35" s="22">
        <v>4</v>
      </c>
      <c r="J35" s="22">
        <v>8</v>
      </c>
      <c r="K35" s="22">
        <v>8</v>
      </c>
      <c r="L35" s="23">
        <v>4</v>
      </c>
      <c r="M35" s="23">
        <v>4</v>
      </c>
      <c r="N35" s="23">
        <v>4</v>
      </c>
      <c r="O35" s="23">
        <v>2</v>
      </c>
      <c r="P35" s="23">
        <v>2</v>
      </c>
      <c r="Q35" s="24">
        <v>4</v>
      </c>
      <c r="R35" s="24">
        <v>4</v>
      </c>
      <c r="S35" s="24">
        <v>4</v>
      </c>
      <c r="T35" s="24">
        <v>2</v>
      </c>
      <c r="U35" s="24">
        <v>2</v>
      </c>
      <c r="V35" s="25">
        <v>4</v>
      </c>
      <c r="W35" s="25">
        <v>4</v>
      </c>
      <c r="X35" s="23">
        <v>4</v>
      </c>
      <c r="Y35" s="26">
        <v>4</v>
      </c>
      <c r="Z35" s="26">
        <v>4</v>
      </c>
      <c r="AA35" s="26">
        <v>4</v>
      </c>
      <c r="AB35" s="23">
        <v>4</v>
      </c>
      <c r="AC35" s="26">
        <v>4</v>
      </c>
      <c r="AD35" s="27">
        <v>4</v>
      </c>
      <c r="AE35" s="24">
        <v>4</v>
      </c>
      <c r="AF35" s="24">
        <v>4</v>
      </c>
      <c r="AG35" s="62">
        <v>4</v>
      </c>
      <c r="AH35" s="63" t="s">
        <v>40</v>
      </c>
      <c r="AI35" s="65">
        <v>42951</v>
      </c>
      <c r="AJ35" s="67" t="s">
        <v>42</v>
      </c>
    </row>
    <row r="36" spans="1:36" s="28" customFormat="1" ht="15" x14ac:dyDescent="0.3">
      <c r="A36" s="20">
        <v>30</v>
      </c>
      <c r="B36" s="50"/>
      <c r="C36" s="48" t="s">
        <v>149</v>
      </c>
      <c r="D36" s="49" t="s">
        <v>102</v>
      </c>
      <c r="E36" s="21">
        <v>1</v>
      </c>
      <c r="F36" s="29">
        <f t="shared" si="4"/>
        <v>88</v>
      </c>
      <c r="G36" s="52" t="s">
        <v>35</v>
      </c>
      <c r="H36" s="29" t="str">
        <f t="shared" si="5"/>
        <v>PASS</v>
      </c>
      <c r="I36" s="22">
        <v>4</v>
      </c>
      <c r="J36" s="22">
        <v>8</v>
      </c>
      <c r="K36" s="22">
        <v>8</v>
      </c>
      <c r="L36" s="23">
        <v>4</v>
      </c>
      <c r="M36" s="23">
        <v>4</v>
      </c>
      <c r="N36" s="23">
        <v>4</v>
      </c>
      <c r="O36" s="23">
        <v>2</v>
      </c>
      <c r="P36" s="23">
        <v>0</v>
      </c>
      <c r="Q36" s="24">
        <v>4</v>
      </c>
      <c r="R36" s="24">
        <v>4</v>
      </c>
      <c r="S36" s="24">
        <v>4</v>
      </c>
      <c r="T36" s="24">
        <v>2</v>
      </c>
      <c r="U36" s="24">
        <v>2</v>
      </c>
      <c r="V36" s="25">
        <v>4</v>
      </c>
      <c r="W36" s="25">
        <v>4</v>
      </c>
      <c r="X36" s="23">
        <v>4</v>
      </c>
      <c r="Y36" s="26">
        <v>4</v>
      </c>
      <c r="Z36" s="26">
        <v>4</v>
      </c>
      <c r="AA36" s="26">
        <v>0</v>
      </c>
      <c r="AB36" s="23">
        <v>4</v>
      </c>
      <c r="AC36" s="26">
        <v>2</v>
      </c>
      <c r="AD36" s="27">
        <v>4</v>
      </c>
      <c r="AE36" s="24">
        <v>4</v>
      </c>
      <c r="AF36" s="24">
        <v>4</v>
      </c>
      <c r="AG36" s="62">
        <v>0</v>
      </c>
      <c r="AH36" s="63" t="s">
        <v>40</v>
      </c>
      <c r="AI36" s="65">
        <v>42951</v>
      </c>
      <c r="AJ36" s="67" t="s">
        <v>42</v>
      </c>
    </row>
    <row r="37" spans="1:36" s="28" customFormat="1" ht="15" x14ac:dyDescent="0.3">
      <c r="A37" s="20">
        <v>31</v>
      </c>
      <c r="B37" s="50"/>
      <c r="C37" s="48" t="s">
        <v>150</v>
      </c>
      <c r="D37" s="49" t="s">
        <v>55</v>
      </c>
      <c r="E37" s="21">
        <v>1</v>
      </c>
      <c r="F37" s="29">
        <f t="shared" si="4"/>
        <v>100</v>
      </c>
      <c r="G37" s="52" t="s">
        <v>35</v>
      </c>
      <c r="H37" s="29" t="str">
        <f t="shared" si="5"/>
        <v>PASS</v>
      </c>
      <c r="I37" s="22">
        <v>4</v>
      </c>
      <c r="J37" s="22">
        <v>8</v>
      </c>
      <c r="K37" s="22">
        <v>8</v>
      </c>
      <c r="L37" s="23">
        <v>4</v>
      </c>
      <c r="M37" s="23">
        <v>4</v>
      </c>
      <c r="N37" s="23">
        <v>4</v>
      </c>
      <c r="O37" s="23">
        <v>2</v>
      </c>
      <c r="P37" s="23">
        <v>2</v>
      </c>
      <c r="Q37" s="24">
        <v>4</v>
      </c>
      <c r="R37" s="24">
        <v>4</v>
      </c>
      <c r="S37" s="24">
        <v>4</v>
      </c>
      <c r="T37" s="24">
        <v>2</v>
      </c>
      <c r="U37" s="24">
        <v>2</v>
      </c>
      <c r="V37" s="25">
        <v>4</v>
      </c>
      <c r="W37" s="25">
        <v>4</v>
      </c>
      <c r="X37" s="23">
        <v>4</v>
      </c>
      <c r="Y37" s="26">
        <v>4</v>
      </c>
      <c r="Z37" s="26">
        <v>4</v>
      </c>
      <c r="AA37" s="26">
        <v>4</v>
      </c>
      <c r="AB37" s="23">
        <v>4</v>
      </c>
      <c r="AC37" s="26">
        <v>4</v>
      </c>
      <c r="AD37" s="27">
        <v>4</v>
      </c>
      <c r="AE37" s="24">
        <v>4</v>
      </c>
      <c r="AF37" s="24">
        <v>4</v>
      </c>
      <c r="AG37" s="62">
        <v>4</v>
      </c>
      <c r="AH37" s="63" t="s">
        <v>40</v>
      </c>
      <c r="AI37" s="65">
        <v>42951</v>
      </c>
      <c r="AJ37" s="67" t="s">
        <v>42</v>
      </c>
    </row>
    <row r="38" spans="1:36" s="28" customFormat="1" ht="15" x14ac:dyDescent="0.3">
      <c r="A38" s="20">
        <v>32</v>
      </c>
      <c r="B38" s="50"/>
      <c r="C38" s="48" t="s">
        <v>151</v>
      </c>
      <c r="D38" s="49" t="s">
        <v>114</v>
      </c>
      <c r="E38" s="21">
        <v>1</v>
      </c>
      <c r="F38" s="29">
        <f t="shared" si="4"/>
        <v>94</v>
      </c>
      <c r="G38" s="52" t="s">
        <v>35</v>
      </c>
      <c r="H38" s="29" t="str">
        <f t="shared" si="5"/>
        <v>PASS</v>
      </c>
      <c r="I38" s="22">
        <v>4</v>
      </c>
      <c r="J38" s="22">
        <v>8</v>
      </c>
      <c r="K38" s="22">
        <v>8</v>
      </c>
      <c r="L38" s="23">
        <v>4</v>
      </c>
      <c r="M38" s="23">
        <v>4</v>
      </c>
      <c r="N38" s="23">
        <v>4</v>
      </c>
      <c r="O38" s="23">
        <v>2</v>
      </c>
      <c r="P38" s="23">
        <v>2</v>
      </c>
      <c r="Q38" s="24">
        <v>4</v>
      </c>
      <c r="R38" s="24">
        <v>4</v>
      </c>
      <c r="S38" s="24">
        <v>4</v>
      </c>
      <c r="T38" s="24">
        <v>2</v>
      </c>
      <c r="U38" s="24">
        <v>2</v>
      </c>
      <c r="V38" s="25">
        <v>4</v>
      </c>
      <c r="W38" s="25">
        <v>4</v>
      </c>
      <c r="X38" s="23">
        <v>4</v>
      </c>
      <c r="Y38" s="26">
        <v>4</v>
      </c>
      <c r="Z38" s="26">
        <v>4</v>
      </c>
      <c r="AA38" s="26">
        <v>4</v>
      </c>
      <c r="AB38" s="23">
        <v>4</v>
      </c>
      <c r="AC38" s="26">
        <v>2</v>
      </c>
      <c r="AD38" s="27">
        <v>4</v>
      </c>
      <c r="AE38" s="24">
        <v>4</v>
      </c>
      <c r="AF38" s="24">
        <v>4</v>
      </c>
      <c r="AG38" s="62">
        <v>0</v>
      </c>
      <c r="AH38" s="63" t="s">
        <v>40</v>
      </c>
      <c r="AI38" s="65">
        <v>42951</v>
      </c>
      <c r="AJ38" s="67" t="s">
        <v>42</v>
      </c>
    </row>
    <row r="39" spans="1:36" s="28" customFormat="1" ht="15" x14ac:dyDescent="0.3">
      <c r="A39" s="20">
        <v>33</v>
      </c>
      <c r="B39" s="50"/>
      <c r="C39" s="48" t="s">
        <v>152</v>
      </c>
      <c r="D39" s="49" t="s">
        <v>56</v>
      </c>
      <c r="E39" s="21">
        <v>1</v>
      </c>
      <c r="F39" s="29">
        <f t="shared" si="4"/>
        <v>98</v>
      </c>
      <c r="G39" s="52" t="s">
        <v>35</v>
      </c>
      <c r="H39" s="29" t="str">
        <f t="shared" si="5"/>
        <v>PASS</v>
      </c>
      <c r="I39" s="22">
        <v>4</v>
      </c>
      <c r="J39" s="22">
        <v>8</v>
      </c>
      <c r="K39" s="22">
        <v>8</v>
      </c>
      <c r="L39" s="23">
        <v>4</v>
      </c>
      <c r="M39" s="23">
        <v>4</v>
      </c>
      <c r="N39" s="23">
        <v>4</v>
      </c>
      <c r="O39" s="23">
        <v>2</v>
      </c>
      <c r="P39" s="23">
        <v>2</v>
      </c>
      <c r="Q39" s="24">
        <v>4</v>
      </c>
      <c r="R39" s="24">
        <v>4</v>
      </c>
      <c r="S39" s="24">
        <v>4</v>
      </c>
      <c r="T39" s="24">
        <v>2</v>
      </c>
      <c r="U39" s="24">
        <v>2</v>
      </c>
      <c r="V39" s="25">
        <v>4</v>
      </c>
      <c r="W39" s="25">
        <v>4</v>
      </c>
      <c r="X39" s="23">
        <v>4</v>
      </c>
      <c r="Y39" s="26">
        <v>2</v>
      </c>
      <c r="Z39" s="26">
        <v>4</v>
      </c>
      <c r="AA39" s="26">
        <v>4</v>
      </c>
      <c r="AB39" s="23">
        <v>4</v>
      </c>
      <c r="AC39" s="26">
        <v>4</v>
      </c>
      <c r="AD39" s="27">
        <v>4</v>
      </c>
      <c r="AE39" s="24">
        <v>4</v>
      </c>
      <c r="AF39" s="24">
        <v>4</v>
      </c>
      <c r="AG39" s="62">
        <v>4</v>
      </c>
      <c r="AH39" s="63" t="s">
        <v>40</v>
      </c>
      <c r="AI39" s="65">
        <v>42951</v>
      </c>
      <c r="AJ39" s="67" t="s">
        <v>42</v>
      </c>
    </row>
    <row r="40" spans="1:36" s="28" customFormat="1" ht="15" x14ac:dyDescent="0.3">
      <c r="A40" s="20">
        <v>34</v>
      </c>
      <c r="B40" s="50"/>
      <c r="C40" s="48" t="s">
        <v>153</v>
      </c>
      <c r="D40" s="49" t="s">
        <v>84</v>
      </c>
      <c r="E40" s="21">
        <v>1</v>
      </c>
      <c r="F40" s="29">
        <f t="shared" si="4"/>
        <v>94</v>
      </c>
      <c r="G40" s="52" t="s">
        <v>35</v>
      </c>
      <c r="H40" s="29" t="str">
        <f t="shared" si="5"/>
        <v>PASS</v>
      </c>
      <c r="I40" s="22">
        <v>4</v>
      </c>
      <c r="J40" s="22">
        <v>8</v>
      </c>
      <c r="K40" s="22">
        <v>8</v>
      </c>
      <c r="L40" s="23">
        <v>4</v>
      </c>
      <c r="M40" s="23">
        <v>4</v>
      </c>
      <c r="N40" s="23">
        <v>4</v>
      </c>
      <c r="O40" s="23">
        <v>2</v>
      </c>
      <c r="P40" s="23">
        <v>2</v>
      </c>
      <c r="Q40" s="24">
        <v>4</v>
      </c>
      <c r="R40" s="24">
        <v>4</v>
      </c>
      <c r="S40" s="24">
        <v>4</v>
      </c>
      <c r="T40" s="24">
        <v>2</v>
      </c>
      <c r="U40" s="24">
        <v>2</v>
      </c>
      <c r="V40" s="25">
        <v>4</v>
      </c>
      <c r="W40" s="25">
        <v>4</v>
      </c>
      <c r="X40" s="23">
        <v>4</v>
      </c>
      <c r="Y40" s="26">
        <v>4</v>
      </c>
      <c r="Z40" s="26">
        <v>4</v>
      </c>
      <c r="AA40" s="26">
        <v>4</v>
      </c>
      <c r="AB40" s="23">
        <v>4</v>
      </c>
      <c r="AC40" s="26">
        <v>2</v>
      </c>
      <c r="AD40" s="27">
        <v>4</v>
      </c>
      <c r="AE40" s="24">
        <v>4</v>
      </c>
      <c r="AF40" s="24">
        <v>0</v>
      </c>
      <c r="AG40" s="62">
        <v>4</v>
      </c>
      <c r="AH40" s="63" t="s">
        <v>40</v>
      </c>
      <c r="AI40" s="65">
        <v>42951</v>
      </c>
      <c r="AJ40" s="67" t="s">
        <v>42</v>
      </c>
    </row>
    <row r="41" spans="1:36" s="28" customFormat="1" ht="15" x14ac:dyDescent="0.3">
      <c r="A41" s="20">
        <v>35</v>
      </c>
      <c r="B41" s="50"/>
      <c r="C41" s="48" t="s">
        <v>154</v>
      </c>
      <c r="D41" s="49" t="s">
        <v>80</v>
      </c>
      <c r="E41" s="21">
        <v>1</v>
      </c>
      <c r="F41" s="29">
        <f t="shared" si="4"/>
        <v>100</v>
      </c>
      <c r="G41" s="52" t="s">
        <v>35</v>
      </c>
      <c r="H41" s="29" t="str">
        <f t="shared" si="5"/>
        <v>PASS</v>
      </c>
      <c r="I41" s="22">
        <v>4</v>
      </c>
      <c r="J41" s="22">
        <v>8</v>
      </c>
      <c r="K41" s="22">
        <v>8</v>
      </c>
      <c r="L41" s="23">
        <v>4</v>
      </c>
      <c r="M41" s="23">
        <v>4</v>
      </c>
      <c r="N41" s="23">
        <v>4</v>
      </c>
      <c r="O41" s="23">
        <v>2</v>
      </c>
      <c r="P41" s="23">
        <v>2</v>
      </c>
      <c r="Q41" s="24">
        <v>4</v>
      </c>
      <c r="R41" s="24">
        <v>4</v>
      </c>
      <c r="S41" s="24">
        <v>4</v>
      </c>
      <c r="T41" s="24">
        <v>2</v>
      </c>
      <c r="U41" s="24">
        <v>2</v>
      </c>
      <c r="V41" s="25">
        <v>4</v>
      </c>
      <c r="W41" s="25">
        <v>4</v>
      </c>
      <c r="X41" s="23">
        <v>4</v>
      </c>
      <c r="Y41" s="26">
        <v>4</v>
      </c>
      <c r="Z41" s="26">
        <v>4</v>
      </c>
      <c r="AA41" s="26">
        <v>4</v>
      </c>
      <c r="AB41" s="23">
        <v>4</v>
      </c>
      <c r="AC41" s="26">
        <v>4</v>
      </c>
      <c r="AD41" s="27">
        <v>4</v>
      </c>
      <c r="AE41" s="24">
        <v>4</v>
      </c>
      <c r="AF41" s="24">
        <v>4</v>
      </c>
      <c r="AG41" s="62">
        <v>4</v>
      </c>
      <c r="AH41" s="63" t="s">
        <v>40</v>
      </c>
      <c r="AI41" s="65">
        <v>42951</v>
      </c>
      <c r="AJ41" s="67" t="s">
        <v>42</v>
      </c>
    </row>
    <row r="42" spans="1:36" s="28" customFormat="1" ht="15" x14ac:dyDescent="0.3">
      <c r="A42" s="20">
        <v>36</v>
      </c>
      <c r="B42" s="50"/>
      <c r="C42" s="48" t="s">
        <v>155</v>
      </c>
      <c r="D42" s="49" t="s">
        <v>104</v>
      </c>
      <c r="E42" s="21">
        <v>1</v>
      </c>
      <c r="F42" s="29">
        <f t="shared" si="4"/>
        <v>96</v>
      </c>
      <c r="G42" s="52" t="s">
        <v>35</v>
      </c>
      <c r="H42" s="29" t="str">
        <f t="shared" si="5"/>
        <v>PASS</v>
      </c>
      <c r="I42" s="22">
        <v>4</v>
      </c>
      <c r="J42" s="22">
        <v>8</v>
      </c>
      <c r="K42" s="22">
        <v>8</v>
      </c>
      <c r="L42" s="23">
        <v>4</v>
      </c>
      <c r="M42" s="23">
        <v>4</v>
      </c>
      <c r="N42" s="23">
        <v>4</v>
      </c>
      <c r="O42" s="23">
        <v>2</v>
      </c>
      <c r="P42" s="23">
        <v>2</v>
      </c>
      <c r="Q42" s="24">
        <v>4</v>
      </c>
      <c r="R42" s="24">
        <v>4</v>
      </c>
      <c r="S42" s="24">
        <v>4</v>
      </c>
      <c r="T42" s="24">
        <v>2</v>
      </c>
      <c r="U42" s="24">
        <v>2</v>
      </c>
      <c r="V42" s="25">
        <v>4</v>
      </c>
      <c r="W42" s="25">
        <v>4</v>
      </c>
      <c r="X42" s="23">
        <v>4</v>
      </c>
      <c r="Y42" s="26">
        <v>4</v>
      </c>
      <c r="Z42" s="26">
        <v>4</v>
      </c>
      <c r="AA42" s="26">
        <v>4</v>
      </c>
      <c r="AB42" s="23">
        <v>4</v>
      </c>
      <c r="AC42" s="26">
        <v>4</v>
      </c>
      <c r="AD42" s="27">
        <v>4</v>
      </c>
      <c r="AE42" s="24">
        <v>4</v>
      </c>
      <c r="AF42" s="24">
        <v>4</v>
      </c>
      <c r="AG42" s="62">
        <v>0</v>
      </c>
      <c r="AH42" s="63" t="s">
        <v>40</v>
      </c>
      <c r="AI42" s="65">
        <v>42951</v>
      </c>
      <c r="AJ42" s="67" t="s">
        <v>42</v>
      </c>
    </row>
    <row r="43" spans="1:36" s="28" customFormat="1" ht="15" x14ac:dyDescent="0.3">
      <c r="A43" s="20">
        <v>37</v>
      </c>
      <c r="B43" s="50"/>
      <c r="C43" s="48" t="s">
        <v>156</v>
      </c>
      <c r="D43" s="49" t="s">
        <v>57</v>
      </c>
      <c r="E43" s="21">
        <v>1</v>
      </c>
      <c r="F43" s="29">
        <f t="shared" si="4"/>
        <v>96</v>
      </c>
      <c r="G43" s="52" t="s">
        <v>35</v>
      </c>
      <c r="H43" s="29" t="str">
        <f t="shared" si="5"/>
        <v>PASS</v>
      </c>
      <c r="I43" s="22">
        <v>4</v>
      </c>
      <c r="J43" s="22">
        <v>8</v>
      </c>
      <c r="K43" s="22">
        <v>8</v>
      </c>
      <c r="L43" s="23">
        <v>4</v>
      </c>
      <c r="M43" s="23">
        <v>4</v>
      </c>
      <c r="N43" s="23">
        <v>4</v>
      </c>
      <c r="O43" s="23">
        <v>2</v>
      </c>
      <c r="P43" s="23">
        <v>2</v>
      </c>
      <c r="Q43" s="24">
        <v>4</v>
      </c>
      <c r="R43" s="24">
        <v>4</v>
      </c>
      <c r="S43" s="24">
        <v>4</v>
      </c>
      <c r="T43" s="24">
        <v>2</v>
      </c>
      <c r="U43" s="24">
        <v>2</v>
      </c>
      <c r="V43" s="25">
        <v>4</v>
      </c>
      <c r="W43" s="25">
        <v>4</v>
      </c>
      <c r="X43" s="23">
        <v>4</v>
      </c>
      <c r="Y43" s="26">
        <v>4</v>
      </c>
      <c r="Z43" s="26">
        <v>4</v>
      </c>
      <c r="AA43" s="26">
        <v>4</v>
      </c>
      <c r="AB43" s="23">
        <v>4</v>
      </c>
      <c r="AC43" s="26">
        <v>4</v>
      </c>
      <c r="AD43" s="27">
        <v>4</v>
      </c>
      <c r="AE43" s="24">
        <v>4</v>
      </c>
      <c r="AF43" s="24">
        <v>4</v>
      </c>
      <c r="AG43" s="62">
        <v>0</v>
      </c>
      <c r="AH43" s="63" t="s">
        <v>40</v>
      </c>
      <c r="AI43" s="65">
        <v>42951</v>
      </c>
      <c r="AJ43" s="67" t="s">
        <v>42</v>
      </c>
    </row>
    <row r="44" spans="1:36" s="28" customFormat="1" ht="15" x14ac:dyDescent="0.3">
      <c r="A44" s="20">
        <v>38</v>
      </c>
      <c r="B44" s="50"/>
      <c r="C44" s="48" t="s">
        <v>157</v>
      </c>
      <c r="D44" s="49" t="s">
        <v>58</v>
      </c>
      <c r="E44" s="21">
        <v>1</v>
      </c>
      <c r="F44" s="29">
        <f t="shared" si="4"/>
        <v>96</v>
      </c>
      <c r="G44" s="52" t="s">
        <v>35</v>
      </c>
      <c r="H44" s="29" t="str">
        <f t="shared" si="5"/>
        <v>PASS</v>
      </c>
      <c r="I44" s="22">
        <v>4</v>
      </c>
      <c r="J44" s="22">
        <v>8</v>
      </c>
      <c r="K44" s="22">
        <v>8</v>
      </c>
      <c r="L44" s="23">
        <v>4</v>
      </c>
      <c r="M44" s="23">
        <v>4</v>
      </c>
      <c r="N44" s="23">
        <v>4</v>
      </c>
      <c r="O44" s="23">
        <v>2</v>
      </c>
      <c r="P44" s="23">
        <v>2</v>
      </c>
      <c r="Q44" s="24">
        <v>4</v>
      </c>
      <c r="R44" s="24">
        <v>4</v>
      </c>
      <c r="S44" s="24">
        <v>4</v>
      </c>
      <c r="T44" s="24">
        <v>2</v>
      </c>
      <c r="U44" s="24">
        <v>2</v>
      </c>
      <c r="V44" s="25">
        <v>4</v>
      </c>
      <c r="W44" s="25">
        <v>4</v>
      </c>
      <c r="X44" s="23">
        <v>4</v>
      </c>
      <c r="Y44" s="26">
        <v>4</v>
      </c>
      <c r="Z44" s="26">
        <v>4</v>
      </c>
      <c r="AA44" s="26">
        <v>4</v>
      </c>
      <c r="AB44" s="23">
        <v>4</v>
      </c>
      <c r="AC44" s="26">
        <v>4</v>
      </c>
      <c r="AD44" s="27">
        <v>4</v>
      </c>
      <c r="AE44" s="24">
        <v>4</v>
      </c>
      <c r="AF44" s="24">
        <v>4</v>
      </c>
      <c r="AG44" s="62">
        <v>0</v>
      </c>
      <c r="AH44" s="63" t="s">
        <v>40</v>
      </c>
      <c r="AI44" s="65">
        <v>42951</v>
      </c>
      <c r="AJ44" s="67" t="s">
        <v>42</v>
      </c>
    </row>
    <row r="45" spans="1:36" s="28" customFormat="1" ht="15" x14ac:dyDescent="0.3">
      <c r="A45" s="20">
        <v>39</v>
      </c>
      <c r="B45" s="50"/>
      <c r="C45" s="48" t="s">
        <v>158</v>
      </c>
      <c r="D45" s="49" t="s">
        <v>50</v>
      </c>
      <c r="E45" s="21">
        <v>1</v>
      </c>
      <c r="F45" s="29">
        <f t="shared" si="4"/>
        <v>86</v>
      </c>
      <c r="G45" s="52" t="s">
        <v>35</v>
      </c>
      <c r="H45" s="29" t="str">
        <f t="shared" si="5"/>
        <v>PASS</v>
      </c>
      <c r="I45" s="22">
        <v>4</v>
      </c>
      <c r="J45" s="22">
        <v>8</v>
      </c>
      <c r="K45" s="22">
        <v>8</v>
      </c>
      <c r="L45" s="23">
        <v>4</v>
      </c>
      <c r="M45" s="23">
        <v>4</v>
      </c>
      <c r="N45" s="23">
        <v>4</v>
      </c>
      <c r="O45" s="23">
        <v>2</v>
      </c>
      <c r="P45" s="23">
        <v>0</v>
      </c>
      <c r="Q45" s="24">
        <v>4</v>
      </c>
      <c r="R45" s="24">
        <v>4</v>
      </c>
      <c r="S45" s="24">
        <v>4</v>
      </c>
      <c r="T45" s="24">
        <v>2</v>
      </c>
      <c r="U45" s="24">
        <v>2</v>
      </c>
      <c r="V45" s="25">
        <v>4</v>
      </c>
      <c r="W45" s="25">
        <v>0</v>
      </c>
      <c r="X45" s="23">
        <v>0</v>
      </c>
      <c r="Y45" s="26">
        <v>0</v>
      </c>
      <c r="Z45" s="26">
        <v>4</v>
      </c>
      <c r="AA45" s="26">
        <v>4</v>
      </c>
      <c r="AB45" s="23">
        <v>4</v>
      </c>
      <c r="AC45" s="26">
        <v>4</v>
      </c>
      <c r="AD45" s="27">
        <v>4</v>
      </c>
      <c r="AE45" s="24">
        <v>4</v>
      </c>
      <c r="AF45" s="24">
        <v>4</v>
      </c>
      <c r="AG45" s="62">
        <v>4</v>
      </c>
      <c r="AH45" s="63" t="s">
        <v>40</v>
      </c>
      <c r="AI45" s="65">
        <v>42951</v>
      </c>
      <c r="AJ45" s="67" t="s">
        <v>42</v>
      </c>
    </row>
    <row r="46" spans="1:36" s="28" customFormat="1" ht="15" x14ac:dyDescent="0.3">
      <c r="A46" s="20">
        <v>40</v>
      </c>
      <c r="B46" s="50"/>
      <c r="C46" s="48" t="s">
        <v>159</v>
      </c>
      <c r="D46" s="49" t="s">
        <v>37</v>
      </c>
      <c r="E46" s="21">
        <v>1</v>
      </c>
      <c r="F46" s="29">
        <f t="shared" si="4"/>
        <v>100</v>
      </c>
      <c r="G46" s="52" t="s">
        <v>35</v>
      </c>
      <c r="H46" s="29" t="str">
        <f t="shared" si="5"/>
        <v>PASS</v>
      </c>
      <c r="I46" s="22">
        <v>4</v>
      </c>
      <c r="J46" s="22">
        <v>8</v>
      </c>
      <c r="K46" s="22">
        <v>8</v>
      </c>
      <c r="L46" s="23">
        <v>4</v>
      </c>
      <c r="M46" s="23">
        <v>4</v>
      </c>
      <c r="N46" s="23">
        <v>4</v>
      </c>
      <c r="O46" s="23">
        <v>2</v>
      </c>
      <c r="P46" s="23">
        <v>2</v>
      </c>
      <c r="Q46" s="24">
        <v>4</v>
      </c>
      <c r="R46" s="24">
        <v>4</v>
      </c>
      <c r="S46" s="24">
        <v>4</v>
      </c>
      <c r="T46" s="24">
        <v>2</v>
      </c>
      <c r="U46" s="24">
        <v>2</v>
      </c>
      <c r="V46" s="25">
        <v>4</v>
      </c>
      <c r="W46" s="25">
        <v>4</v>
      </c>
      <c r="X46" s="23">
        <v>4</v>
      </c>
      <c r="Y46" s="26">
        <v>4</v>
      </c>
      <c r="Z46" s="26">
        <v>4</v>
      </c>
      <c r="AA46" s="26">
        <v>4</v>
      </c>
      <c r="AB46" s="23">
        <v>4</v>
      </c>
      <c r="AC46" s="26">
        <v>4</v>
      </c>
      <c r="AD46" s="27">
        <v>4</v>
      </c>
      <c r="AE46" s="24">
        <v>4</v>
      </c>
      <c r="AF46" s="24">
        <v>4</v>
      </c>
      <c r="AG46" s="22">
        <v>4</v>
      </c>
      <c r="AH46" s="63" t="s">
        <v>40</v>
      </c>
      <c r="AI46" s="65">
        <v>42951</v>
      </c>
      <c r="AJ46" s="67" t="s">
        <v>42</v>
      </c>
    </row>
    <row r="48" spans="1:36" ht="16.5" hidden="1" customHeight="1" x14ac:dyDescent="0.3">
      <c r="C48" s="54" t="s">
        <v>34</v>
      </c>
    </row>
    <row r="49" spans="5:33" ht="17.25" x14ac:dyDescent="0.35">
      <c r="E49" s="35" t="s">
        <v>28</v>
      </c>
      <c r="F49" s="36">
        <f>AVERAGE(F7:F46)</f>
        <v>95.5</v>
      </c>
      <c r="H49" s="37" t="s">
        <v>29</v>
      </c>
      <c r="I49" s="38">
        <f t="shared" ref="I49:AG49" si="6">AVERAGE(I7:I46)</f>
        <v>4</v>
      </c>
      <c r="J49" s="38">
        <f t="shared" si="6"/>
        <v>7.85</v>
      </c>
      <c r="K49" s="38">
        <f t="shared" si="6"/>
        <v>7.95</v>
      </c>
      <c r="L49" s="38">
        <f t="shared" si="6"/>
        <v>4</v>
      </c>
      <c r="M49" s="38">
        <f t="shared" si="6"/>
        <v>3.9</v>
      </c>
      <c r="N49" s="38">
        <f t="shared" si="6"/>
        <v>4</v>
      </c>
      <c r="O49" s="38">
        <f t="shared" si="6"/>
        <v>1.95</v>
      </c>
      <c r="P49" s="38">
        <f t="shared" si="6"/>
        <v>1.8</v>
      </c>
      <c r="Q49" s="38">
        <f t="shared" si="6"/>
        <v>4</v>
      </c>
      <c r="R49" s="38">
        <f t="shared" si="6"/>
        <v>4</v>
      </c>
      <c r="S49" s="38">
        <f t="shared" si="6"/>
        <v>4</v>
      </c>
      <c r="T49" s="38">
        <f t="shared" si="6"/>
        <v>1.9</v>
      </c>
      <c r="U49" s="38">
        <f t="shared" si="6"/>
        <v>1.9</v>
      </c>
      <c r="V49" s="38">
        <f t="shared" si="6"/>
        <v>4</v>
      </c>
      <c r="W49" s="38">
        <f t="shared" si="6"/>
        <v>3.9</v>
      </c>
      <c r="X49" s="38">
        <f t="shared" si="6"/>
        <v>3.8</v>
      </c>
      <c r="Y49" s="38">
        <f t="shared" si="6"/>
        <v>3.55</v>
      </c>
      <c r="Z49" s="38">
        <f t="shared" si="6"/>
        <v>3.8</v>
      </c>
      <c r="AA49" s="38">
        <f t="shared" si="6"/>
        <v>3.7</v>
      </c>
      <c r="AB49" s="38">
        <f t="shared" si="6"/>
        <v>4</v>
      </c>
      <c r="AC49" s="38">
        <f t="shared" si="6"/>
        <v>3.8</v>
      </c>
      <c r="AD49" s="38">
        <f t="shared" si="6"/>
        <v>3.8</v>
      </c>
      <c r="AE49" s="38">
        <f t="shared" si="6"/>
        <v>3.8</v>
      </c>
      <c r="AF49" s="38">
        <f t="shared" si="6"/>
        <v>3.8</v>
      </c>
      <c r="AG49" s="38">
        <f t="shared" si="6"/>
        <v>2.2999999999999998</v>
      </c>
    </row>
    <row r="50" spans="5:33" ht="17.25" x14ac:dyDescent="0.35">
      <c r="E50" s="35" t="s">
        <v>30</v>
      </c>
      <c r="F50" s="39">
        <f>COUNTIF(H7:H46,"PASS")</f>
        <v>40</v>
      </c>
      <c r="H50" s="37" t="s">
        <v>31</v>
      </c>
      <c r="I50" s="41">
        <v>4</v>
      </c>
      <c r="J50" s="41">
        <v>8</v>
      </c>
      <c r="K50" s="41">
        <v>8</v>
      </c>
      <c r="L50" s="41">
        <v>4</v>
      </c>
      <c r="M50" s="41">
        <v>4</v>
      </c>
      <c r="N50" s="41">
        <v>4</v>
      </c>
      <c r="O50" s="41">
        <v>2</v>
      </c>
      <c r="P50" s="41">
        <v>2</v>
      </c>
      <c r="Q50" s="41">
        <v>4</v>
      </c>
      <c r="R50" s="41">
        <v>4</v>
      </c>
      <c r="S50" s="41">
        <v>4</v>
      </c>
      <c r="T50" s="41">
        <v>2</v>
      </c>
      <c r="U50" s="41">
        <v>2</v>
      </c>
      <c r="V50" s="41">
        <v>4</v>
      </c>
      <c r="W50" s="41">
        <v>4</v>
      </c>
      <c r="X50" s="42">
        <v>4</v>
      </c>
      <c r="Y50" s="43">
        <v>4</v>
      </c>
      <c r="Z50" s="43">
        <v>4</v>
      </c>
      <c r="AA50" s="43">
        <v>4</v>
      </c>
      <c r="AB50" s="44">
        <v>4</v>
      </c>
      <c r="AC50" s="45">
        <v>4</v>
      </c>
      <c r="AD50" s="45">
        <v>4</v>
      </c>
      <c r="AE50" s="46">
        <v>4</v>
      </c>
      <c r="AF50" s="46">
        <v>4</v>
      </c>
      <c r="AG50" s="47">
        <v>4</v>
      </c>
    </row>
    <row r="51" spans="5:33" ht="17.25" x14ac:dyDescent="0.35">
      <c r="E51" s="35" t="s">
        <v>32</v>
      </c>
      <c r="F51" s="40">
        <f>COUNTIF(H7:H46,"FAIL")</f>
        <v>0</v>
      </c>
      <c r="H51" s="37" t="s">
        <v>33</v>
      </c>
      <c r="I51" s="38">
        <f>I50-I49</f>
        <v>0</v>
      </c>
      <c r="J51" s="38">
        <f t="shared" ref="J51:AG51" si="7">J50-J49</f>
        <v>0.15000000000000036</v>
      </c>
      <c r="K51" s="38">
        <f t="shared" si="7"/>
        <v>4.9999999999999822E-2</v>
      </c>
      <c r="L51" s="38">
        <f t="shared" si="7"/>
        <v>0</v>
      </c>
      <c r="M51" s="38">
        <f t="shared" si="7"/>
        <v>0.10000000000000009</v>
      </c>
      <c r="N51" s="38">
        <f t="shared" si="7"/>
        <v>0</v>
      </c>
      <c r="O51" s="38">
        <f t="shared" si="7"/>
        <v>5.0000000000000044E-2</v>
      </c>
      <c r="P51" s="38">
        <f t="shared" si="7"/>
        <v>0.19999999999999996</v>
      </c>
      <c r="Q51" s="38">
        <f t="shared" si="7"/>
        <v>0</v>
      </c>
      <c r="R51" s="38">
        <f t="shared" si="7"/>
        <v>0</v>
      </c>
      <c r="S51" s="38">
        <f t="shared" si="7"/>
        <v>0</v>
      </c>
      <c r="T51" s="38">
        <f t="shared" si="7"/>
        <v>0.10000000000000009</v>
      </c>
      <c r="U51" s="38">
        <f t="shared" si="7"/>
        <v>0.10000000000000009</v>
      </c>
      <c r="V51" s="38">
        <f t="shared" si="7"/>
        <v>0</v>
      </c>
      <c r="W51" s="38">
        <f t="shared" si="7"/>
        <v>0.10000000000000009</v>
      </c>
      <c r="X51" s="38">
        <f t="shared" si="7"/>
        <v>0.20000000000000018</v>
      </c>
      <c r="Y51" s="38">
        <f t="shared" si="7"/>
        <v>0.45000000000000018</v>
      </c>
      <c r="Z51" s="38">
        <f t="shared" si="7"/>
        <v>0.20000000000000018</v>
      </c>
      <c r="AA51" s="38">
        <f t="shared" si="7"/>
        <v>0.29999999999999982</v>
      </c>
      <c r="AB51" s="38">
        <f t="shared" si="7"/>
        <v>0</v>
      </c>
      <c r="AC51" s="38">
        <f t="shared" si="7"/>
        <v>0.20000000000000018</v>
      </c>
      <c r="AD51" s="38">
        <f t="shared" si="7"/>
        <v>0.20000000000000018</v>
      </c>
      <c r="AE51" s="38">
        <f t="shared" si="7"/>
        <v>0.20000000000000018</v>
      </c>
      <c r="AF51" s="38">
        <f t="shared" si="7"/>
        <v>0.20000000000000018</v>
      </c>
      <c r="AG51" s="38">
        <f t="shared" si="7"/>
        <v>1.7000000000000002</v>
      </c>
    </row>
  </sheetData>
  <sortState ref="C7:D28">
    <sortCondition ref="C7:C28"/>
  </sortState>
  <mergeCells count="9">
    <mergeCell ref="AJ4:AJ6"/>
    <mergeCell ref="AH4:AH6"/>
    <mergeCell ref="AI4:AI6"/>
    <mergeCell ref="I4:K4"/>
    <mergeCell ref="L4:W4"/>
    <mergeCell ref="Y4:Z4"/>
    <mergeCell ref="L5:P5"/>
    <mergeCell ref="Q5:U5"/>
    <mergeCell ref="V5:W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topLeftCell="A28" zoomScaleNormal="100" workbookViewId="0">
      <selection activeCell="D48" sqref="D48"/>
    </sheetView>
  </sheetViews>
  <sheetFormatPr defaultColWidth="9" defaultRowHeight="16.5" x14ac:dyDescent="0.3"/>
  <cols>
    <col min="1" max="1" width="9.7109375" style="30" customWidth="1"/>
    <col min="2" max="2" width="12.28515625" style="30" customWidth="1"/>
    <col min="3" max="3" width="36.42578125" style="54" customWidth="1"/>
    <col min="4" max="4" width="33.85546875" style="30" bestFit="1" customWidth="1"/>
    <col min="5" max="5" width="12.28515625" style="30" bestFit="1" customWidth="1"/>
    <col min="6" max="6" width="8.140625" style="30" customWidth="1"/>
    <col min="7" max="7" width="8.140625" style="30" hidden="1" customWidth="1"/>
    <col min="8" max="8" width="10.28515625" style="30" bestFit="1" customWidth="1"/>
    <col min="9" max="33" width="4.7109375" style="30" customWidth="1"/>
    <col min="34" max="34" width="11.42578125" style="30" customWidth="1"/>
    <col min="35" max="35" width="13.28515625" style="30" customWidth="1"/>
    <col min="36" max="36" width="14.42578125" style="64" customWidth="1"/>
    <col min="37" max="16384" width="9" style="30"/>
  </cols>
  <sheetData>
    <row r="1" spans="1:36" ht="23.25" x14ac:dyDescent="0.35">
      <c r="A1" s="55" t="s">
        <v>1</v>
      </c>
      <c r="C1" s="66"/>
      <c r="E1" s="31"/>
      <c r="F1" s="31"/>
      <c r="G1" s="31"/>
      <c r="H1" s="31"/>
    </row>
    <row r="2" spans="1:36" ht="25.5" customHeight="1" x14ac:dyDescent="0.35">
      <c r="A2" s="55" t="s">
        <v>36</v>
      </c>
      <c r="C2" s="66"/>
      <c r="E2" s="31"/>
      <c r="F2" s="31"/>
      <c r="G2" s="31"/>
      <c r="H2" s="31"/>
    </row>
    <row r="3" spans="1:36" ht="18.75" x14ac:dyDescent="0.3">
      <c r="A3" s="56" t="s">
        <v>2</v>
      </c>
      <c r="B3" s="57" t="s">
        <v>81</v>
      </c>
      <c r="C3" s="66"/>
      <c r="E3" s="31"/>
      <c r="F3" s="31"/>
      <c r="G3" s="31"/>
      <c r="H3" s="31"/>
    </row>
    <row r="4" spans="1:36" x14ac:dyDescent="0.3">
      <c r="C4" s="66"/>
      <c r="E4" s="31"/>
      <c r="F4" s="31"/>
      <c r="G4" s="31"/>
      <c r="H4" s="31"/>
      <c r="I4" s="73" t="s">
        <v>3</v>
      </c>
      <c r="J4" s="74"/>
      <c r="K4" s="75"/>
      <c r="L4" s="76" t="s">
        <v>4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1">
        <v>5</v>
      </c>
      <c r="Y4" s="79">
        <v>6</v>
      </c>
      <c r="Z4" s="79"/>
      <c r="AA4" s="2">
        <v>7</v>
      </c>
      <c r="AB4" s="3">
        <v>8</v>
      </c>
      <c r="AC4" s="1">
        <v>9</v>
      </c>
      <c r="AD4" s="4">
        <v>10</v>
      </c>
      <c r="AE4" s="1">
        <v>11</v>
      </c>
      <c r="AF4" s="1">
        <v>12</v>
      </c>
      <c r="AG4" s="5">
        <v>13</v>
      </c>
      <c r="AH4" s="86" t="s">
        <v>38</v>
      </c>
      <c r="AI4" s="86" t="s">
        <v>39</v>
      </c>
      <c r="AJ4" s="86" t="s">
        <v>41</v>
      </c>
    </row>
    <row r="5" spans="1:36" s="28" customFormat="1" ht="15" x14ac:dyDescent="0.3">
      <c r="A5" s="32" t="s">
        <v>0</v>
      </c>
      <c r="B5" s="33" t="s">
        <v>5</v>
      </c>
      <c r="C5" s="34" t="s">
        <v>6</v>
      </c>
      <c r="D5" s="32" t="s">
        <v>7</v>
      </c>
      <c r="E5" s="32" t="s">
        <v>8</v>
      </c>
      <c r="F5" s="32" t="s">
        <v>10</v>
      </c>
      <c r="G5" s="32" t="s">
        <v>9</v>
      </c>
      <c r="H5" s="32" t="s">
        <v>11</v>
      </c>
      <c r="I5" s="6" t="s">
        <v>12</v>
      </c>
      <c r="J5" s="6" t="s">
        <v>13</v>
      </c>
      <c r="K5" s="6" t="s">
        <v>14</v>
      </c>
      <c r="L5" s="80" t="s">
        <v>15</v>
      </c>
      <c r="M5" s="81"/>
      <c r="N5" s="81"/>
      <c r="O5" s="81"/>
      <c r="P5" s="81"/>
      <c r="Q5" s="82" t="s">
        <v>16</v>
      </c>
      <c r="R5" s="83"/>
      <c r="S5" s="83"/>
      <c r="T5" s="83"/>
      <c r="U5" s="83"/>
      <c r="V5" s="84" t="s">
        <v>17</v>
      </c>
      <c r="W5" s="85"/>
      <c r="X5" s="7" t="s">
        <v>18</v>
      </c>
      <c r="Y5" s="8" t="s">
        <v>19</v>
      </c>
      <c r="Z5" s="8" t="s">
        <v>20</v>
      </c>
      <c r="AA5" s="8" t="s">
        <v>21</v>
      </c>
      <c r="AB5" s="9" t="s">
        <v>22</v>
      </c>
      <c r="AC5" s="9" t="s">
        <v>23</v>
      </c>
      <c r="AD5" s="9" t="s">
        <v>24</v>
      </c>
      <c r="AE5" s="10" t="s">
        <v>25</v>
      </c>
      <c r="AF5" s="10" t="s">
        <v>26</v>
      </c>
      <c r="AG5" s="11" t="s">
        <v>22</v>
      </c>
      <c r="AH5" s="86"/>
      <c r="AI5" s="86"/>
      <c r="AJ5" s="86"/>
    </row>
    <row r="6" spans="1:36" s="28" customFormat="1" ht="15" x14ac:dyDescent="0.3">
      <c r="A6" s="32"/>
      <c r="B6" s="33"/>
      <c r="C6" s="34"/>
      <c r="D6" s="32"/>
      <c r="E6" s="32"/>
      <c r="F6" s="12">
        <f t="shared" ref="F6:F21" si="0">SUM(I6:AG6)</f>
        <v>100</v>
      </c>
      <c r="G6" s="32"/>
      <c r="H6" s="12" t="s">
        <v>27</v>
      </c>
      <c r="I6" s="13">
        <v>4</v>
      </c>
      <c r="J6" s="13">
        <v>8</v>
      </c>
      <c r="K6" s="13">
        <v>8</v>
      </c>
      <c r="L6" s="13">
        <v>4</v>
      </c>
      <c r="M6" s="13">
        <v>4</v>
      </c>
      <c r="N6" s="13">
        <v>4</v>
      </c>
      <c r="O6" s="13">
        <v>2</v>
      </c>
      <c r="P6" s="13">
        <v>2</v>
      </c>
      <c r="Q6" s="13">
        <v>4</v>
      </c>
      <c r="R6" s="13">
        <v>4</v>
      </c>
      <c r="S6" s="13">
        <v>4</v>
      </c>
      <c r="T6" s="13">
        <v>2</v>
      </c>
      <c r="U6" s="13">
        <v>2</v>
      </c>
      <c r="V6" s="13">
        <v>4</v>
      </c>
      <c r="W6" s="13">
        <v>4</v>
      </c>
      <c r="X6" s="14">
        <v>4</v>
      </c>
      <c r="Y6" s="15">
        <v>4</v>
      </c>
      <c r="Z6" s="15">
        <v>4</v>
      </c>
      <c r="AA6" s="15">
        <v>4</v>
      </c>
      <c r="AB6" s="16">
        <v>4</v>
      </c>
      <c r="AC6" s="17">
        <v>4</v>
      </c>
      <c r="AD6" s="17">
        <v>4</v>
      </c>
      <c r="AE6" s="18">
        <v>4</v>
      </c>
      <c r="AF6" s="18">
        <v>4</v>
      </c>
      <c r="AG6" s="19">
        <v>4</v>
      </c>
      <c r="AH6" s="86"/>
      <c r="AI6" s="86"/>
      <c r="AJ6" s="86"/>
    </row>
    <row r="7" spans="1:36" s="28" customFormat="1" ht="15" x14ac:dyDescent="0.3">
      <c r="A7" s="20">
        <v>1</v>
      </c>
      <c r="B7" s="50"/>
      <c r="C7" s="48" t="s">
        <v>160</v>
      </c>
      <c r="D7" s="49" t="s">
        <v>69</v>
      </c>
      <c r="E7" s="21">
        <v>1</v>
      </c>
      <c r="F7" s="29">
        <f t="shared" si="0"/>
        <v>92</v>
      </c>
      <c r="G7" s="52" t="s">
        <v>35</v>
      </c>
      <c r="H7" s="29" t="str">
        <f t="shared" ref="H7:H44" si="1">IF(F7&gt;=80,"PASS","FAIL")</f>
        <v>PASS</v>
      </c>
      <c r="I7" s="22">
        <v>4</v>
      </c>
      <c r="J7" s="22">
        <v>8</v>
      </c>
      <c r="K7" s="22">
        <v>8</v>
      </c>
      <c r="L7" s="23">
        <v>4</v>
      </c>
      <c r="M7" s="23">
        <v>4</v>
      </c>
      <c r="N7" s="23">
        <v>4</v>
      </c>
      <c r="O7" s="23">
        <v>2</v>
      </c>
      <c r="P7" s="23">
        <v>2</v>
      </c>
      <c r="Q7" s="24">
        <v>4</v>
      </c>
      <c r="R7" s="24">
        <v>4</v>
      </c>
      <c r="S7" s="24">
        <v>4</v>
      </c>
      <c r="T7" s="24">
        <v>2</v>
      </c>
      <c r="U7" s="24">
        <v>2</v>
      </c>
      <c r="V7" s="25">
        <v>4</v>
      </c>
      <c r="W7" s="25">
        <v>4</v>
      </c>
      <c r="X7" s="23">
        <v>4</v>
      </c>
      <c r="Y7" s="26">
        <v>4</v>
      </c>
      <c r="Z7" s="26">
        <v>4</v>
      </c>
      <c r="AA7" s="26">
        <v>4</v>
      </c>
      <c r="AB7" s="23">
        <v>4</v>
      </c>
      <c r="AC7" s="26">
        <v>4</v>
      </c>
      <c r="AD7" s="27">
        <v>4</v>
      </c>
      <c r="AE7" s="24">
        <v>0</v>
      </c>
      <c r="AF7" s="24">
        <v>4</v>
      </c>
      <c r="AG7" s="62">
        <v>0</v>
      </c>
      <c r="AH7" s="63" t="s">
        <v>40</v>
      </c>
      <c r="AI7" s="65">
        <v>42954</v>
      </c>
      <c r="AJ7" s="67" t="s">
        <v>42</v>
      </c>
    </row>
    <row r="8" spans="1:36" s="28" customFormat="1" ht="15" x14ac:dyDescent="0.3">
      <c r="A8" s="20">
        <v>2</v>
      </c>
      <c r="B8" s="50"/>
      <c r="C8" s="48" t="s">
        <v>161</v>
      </c>
      <c r="D8" s="49" t="s">
        <v>85</v>
      </c>
      <c r="E8" s="21">
        <v>1</v>
      </c>
      <c r="F8" s="29">
        <f t="shared" si="0"/>
        <v>92</v>
      </c>
      <c r="G8" s="52" t="s">
        <v>35</v>
      </c>
      <c r="H8" s="29" t="str">
        <f t="shared" si="1"/>
        <v>PASS</v>
      </c>
      <c r="I8" s="22">
        <v>4</v>
      </c>
      <c r="J8" s="22">
        <v>8</v>
      </c>
      <c r="K8" s="22">
        <v>8</v>
      </c>
      <c r="L8" s="23">
        <v>4</v>
      </c>
      <c r="M8" s="23">
        <v>4</v>
      </c>
      <c r="N8" s="23">
        <v>4</v>
      </c>
      <c r="O8" s="23">
        <v>2</v>
      </c>
      <c r="P8" s="23">
        <v>2</v>
      </c>
      <c r="Q8" s="24">
        <v>4</v>
      </c>
      <c r="R8" s="24">
        <v>0</v>
      </c>
      <c r="S8" s="24">
        <v>0</v>
      </c>
      <c r="T8" s="24">
        <v>2</v>
      </c>
      <c r="U8" s="24">
        <v>2</v>
      </c>
      <c r="V8" s="25">
        <v>4</v>
      </c>
      <c r="W8" s="25">
        <v>4</v>
      </c>
      <c r="X8" s="23">
        <v>4</v>
      </c>
      <c r="Y8" s="26">
        <v>4</v>
      </c>
      <c r="Z8" s="26">
        <v>4</v>
      </c>
      <c r="AA8" s="26">
        <v>4</v>
      </c>
      <c r="AB8" s="23">
        <v>4</v>
      </c>
      <c r="AC8" s="26">
        <v>4</v>
      </c>
      <c r="AD8" s="27">
        <v>4</v>
      </c>
      <c r="AE8" s="24">
        <v>4</v>
      </c>
      <c r="AF8" s="24">
        <v>4</v>
      </c>
      <c r="AG8" s="62">
        <v>4</v>
      </c>
      <c r="AH8" s="63" t="s">
        <v>40</v>
      </c>
      <c r="AI8" s="65">
        <v>42954</v>
      </c>
      <c r="AJ8" s="67" t="s">
        <v>42</v>
      </c>
    </row>
    <row r="9" spans="1:36" s="28" customFormat="1" ht="15" x14ac:dyDescent="0.3">
      <c r="A9" s="20">
        <v>3</v>
      </c>
      <c r="B9" s="50"/>
      <c r="C9" s="48" t="s">
        <v>162</v>
      </c>
      <c r="D9" s="49" t="s">
        <v>74</v>
      </c>
      <c r="E9" s="21">
        <v>1</v>
      </c>
      <c r="F9" s="29">
        <f t="shared" si="0"/>
        <v>96</v>
      </c>
      <c r="G9" s="52" t="s">
        <v>35</v>
      </c>
      <c r="H9" s="29" t="str">
        <f t="shared" si="1"/>
        <v>PASS</v>
      </c>
      <c r="I9" s="22">
        <v>4</v>
      </c>
      <c r="J9" s="22">
        <v>8</v>
      </c>
      <c r="K9" s="22">
        <v>8</v>
      </c>
      <c r="L9" s="23">
        <v>4</v>
      </c>
      <c r="M9" s="23">
        <v>4</v>
      </c>
      <c r="N9" s="23">
        <v>4</v>
      </c>
      <c r="O9" s="23">
        <v>2</v>
      </c>
      <c r="P9" s="23">
        <v>2</v>
      </c>
      <c r="Q9" s="24">
        <v>4</v>
      </c>
      <c r="R9" s="24">
        <v>4</v>
      </c>
      <c r="S9" s="24">
        <v>4</v>
      </c>
      <c r="T9" s="24">
        <v>2</v>
      </c>
      <c r="U9" s="24">
        <v>2</v>
      </c>
      <c r="V9" s="25">
        <v>4</v>
      </c>
      <c r="W9" s="25">
        <v>4</v>
      </c>
      <c r="X9" s="23">
        <v>4</v>
      </c>
      <c r="Y9" s="26">
        <v>4</v>
      </c>
      <c r="Z9" s="26">
        <v>4</v>
      </c>
      <c r="AA9" s="26">
        <v>4</v>
      </c>
      <c r="AB9" s="23">
        <v>4</v>
      </c>
      <c r="AC9" s="26">
        <v>4</v>
      </c>
      <c r="AD9" s="27">
        <v>4</v>
      </c>
      <c r="AE9" s="24">
        <v>4</v>
      </c>
      <c r="AF9" s="24">
        <v>4</v>
      </c>
      <c r="AG9" s="62">
        <v>0</v>
      </c>
      <c r="AH9" s="63" t="s">
        <v>40</v>
      </c>
      <c r="AI9" s="65">
        <v>42954</v>
      </c>
      <c r="AJ9" s="67" t="s">
        <v>42</v>
      </c>
    </row>
    <row r="10" spans="1:36" s="28" customFormat="1" ht="15" x14ac:dyDescent="0.3">
      <c r="A10" s="20">
        <v>4</v>
      </c>
      <c r="B10" s="50"/>
      <c r="C10" s="48" t="s">
        <v>163</v>
      </c>
      <c r="D10" s="49" t="s">
        <v>107</v>
      </c>
      <c r="E10" s="21">
        <v>1</v>
      </c>
      <c r="F10" s="29">
        <f t="shared" si="0"/>
        <v>96</v>
      </c>
      <c r="G10" s="52" t="s">
        <v>35</v>
      </c>
      <c r="H10" s="29" t="str">
        <f t="shared" si="1"/>
        <v>PASS</v>
      </c>
      <c r="I10" s="22">
        <v>4</v>
      </c>
      <c r="J10" s="22">
        <v>8</v>
      </c>
      <c r="K10" s="22">
        <v>8</v>
      </c>
      <c r="L10" s="23">
        <v>4</v>
      </c>
      <c r="M10" s="23">
        <v>4</v>
      </c>
      <c r="N10" s="23">
        <v>4</v>
      </c>
      <c r="O10" s="23">
        <v>2</v>
      </c>
      <c r="P10" s="23">
        <v>2</v>
      </c>
      <c r="Q10" s="24">
        <v>4</v>
      </c>
      <c r="R10" s="24">
        <v>4</v>
      </c>
      <c r="S10" s="24">
        <v>4</v>
      </c>
      <c r="T10" s="24">
        <v>2</v>
      </c>
      <c r="U10" s="24">
        <v>2</v>
      </c>
      <c r="V10" s="25">
        <v>4</v>
      </c>
      <c r="W10" s="25">
        <v>4</v>
      </c>
      <c r="X10" s="23">
        <v>4</v>
      </c>
      <c r="Y10" s="26">
        <v>4</v>
      </c>
      <c r="Z10" s="26">
        <v>4</v>
      </c>
      <c r="AA10" s="26">
        <v>4</v>
      </c>
      <c r="AB10" s="23">
        <v>4</v>
      </c>
      <c r="AC10" s="26">
        <v>4</v>
      </c>
      <c r="AD10" s="27">
        <v>4</v>
      </c>
      <c r="AE10" s="24">
        <v>4</v>
      </c>
      <c r="AF10" s="24">
        <v>4</v>
      </c>
      <c r="AG10" s="62">
        <v>0</v>
      </c>
      <c r="AH10" s="63" t="s">
        <v>40</v>
      </c>
      <c r="AI10" s="65">
        <v>42954</v>
      </c>
      <c r="AJ10" s="67" t="s">
        <v>42</v>
      </c>
    </row>
    <row r="11" spans="1:36" s="28" customFormat="1" ht="15" x14ac:dyDescent="0.3">
      <c r="A11" s="20">
        <v>5</v>
      </c>
      <c r="B11" s="50"/>
      <c r="C11" s="48" t="s">
        <v>164</v>
      </c>
      <c r="D11" s="49" t="s">
        <v>119</v>
      </c>
      <c r="E11" s="21">
        <v>1</v>
      </c>
      <c r="F11" s="29">
        <f t="shared" si="0"/>
        <v>94</v>
      </c>
      <c r="G11" s="52" t="s">
        <v>35</v>
      </c>
      <c r="H11" s="29" t="str">
        <f t="shared" si="1"/>
        <v>PASS</v>
      </c>
      <c r="I11" s="22">
        <v>4</v>
      </c>
      <c r="J11" s="22">
        <v>8</v>
      </c>
      <c r="K11" s="22">
        <v>8</v>
      </c>
      <c r="L11" s="23">
        <v>4</v>
      </c>
      <c r="M11" s="23">
        <v>4</v>
      </c>
      <c r="N11" s="23">
        <v>4</v>
      </c>
      <c r="O11" s="23">
        <v>2</v>
      </c>
      <c r="P11" s="23">
        <v>2</v>
      </c>
      <c r="Q11" s="24">
        <v>4</v>
      </c>
      <c r="R11" s="24">
        <v>4</v>
      </c>
      <c r="S11" s="24">
        <v>4</v>
      </c>
      <c r="T11" s="24">
        <v>2</v>
      </c>
      <c r="U11" s="24">
        <v>2</v>
      </c>
      <c r="V11" s="25">
        <v>4</v>
      </c>
      <c r="W11" s="25">
        <v>4</v>
      </c>
      <c r="X11" s="23">
        <v>4</v>
      </c>
      <c r="Y11" s="26">
        <v>4</v>
      </c>
      <c r="Z11" s="26">
        <v>4</v>
      </c>
      <c r="AA11" s="26">
        <v>4</v>
      </c>
      <c r="AB11" s="23">
        <v>4</v>
      </c>
      <c r="AC11" s="26">
        <v>2</v>
      </c>
      <c r="AD11" s="27">
        <v>4</v>
      </c>
      <c r="AE11" s="24">
        <v>4</v>
      </c>
      <c r="AF11" s="24">
        <v>4</v>
      </c>
      <c r="AG11" s="62">
        <v>0</v>
      </c>
      <c r="AH11" s="63" t="s">
        <v>40</v>
      </c>
      <c r="AI11" s="65">
        <v>42954</v>
      </c>
      <c r="AJ11" s="67" t="s">
        <v>42</v>
      </c>
    </row>
    <row r="12" spans="1:36" s="28" customFormat="1" ht="15" x14ac:dyDescent="0.3">
      <c r="A12" s="20">
        <v>6</v>
      </c>
      <c r="B12" s="50"/>
      <c r="C12" s="48" t="s">
        <v>165</v>
      </c>
      <c r="D12" s="49" t="s">
        <v>90</v>
      </c>
      <c r="E12" s="21">
        <v>1</v>
      </c>
      <c r="F12" s="29">
        <f t="shared" si="0"/>
        <v>92</v>
      </c>
      <c r="G12" s="52" t="s">
        <v>35</v>
      </c>
      <c r="H12" s="29" t="str">
        <f t="shared" si="1"/>
        <v>PASS</v>
      </c>
      <c r="I12" s="22">
        <v>4</v>
      </c>
      <c r="J12" s="22">
        <v>8</v>
      </c>
      <c r="K12" s="22">
        <v>8</v>
      </c>
      <c r="L12" s="23">
        <v>4</v>
      </c>
      <c r="M12" s="23">
        <v>4</v>
      </c>
      <c r="N12" s="23">
        <v>4</v>
      </c>
      <c r="O12" s="23">
        <v>2</v>
      </c>
      <c r="P12" s="23">
        <v>2</v>
      </c>
      <c r="Q12" s="24">
        <v>4</v>
      </c>
      <c r="R12" s="24">
        <v>0</v>
      </c>
      <c r="S12" s="24">
        <v>4</v>
      </c>
      <c r="T12" s="24">
        <v>2</v>
      </c>
      <c r="U12" s="24">
        <v>2</v>
      </c>
      <c r="V12" s="25">
        <v>4</v>
      </c>
      <c r="W12" s="25">
        <v>4</v>
      </c>
      <c r="X12" s="23">
        <v>4</v>
      </c>
      <c r="Y12" s="26">
        <v>4</v>
      </c>
      <c r="Z12" s="26">
        <v>4</v>
      </c>
      <c r="AA12" s="26">
        <v>4</v>
      </c>
      <c r="AB12" s="23">
        <v>4</v>
      </c>
      <c r="AC12" s="26">
        <v>4</v>
      </c>
      <c r="AD12" s="27">
        <v>4</v>
      </c>
      <c r="AE12" s="24">
        <v>4</v>
      </c>
      <c r="AF12" s="24">
        <v>4</v>
      </c>
      <c r="AG12" s="62">
        <v>0</v>
      </c>
      <c r="AH12" s="63" t="s">
        <v>40</v>
      </c>
      <c r="AI12" s="65">
        <v>42954</v>
      </c>
      <c r="AJ12" s="67" t="s">
        <v>42</v>
      </c>
    </row>
    <row r="13" spans="1:36" s="28" customFormat="1" ht="15" x14ac:dyDescent="0.3">
      <c r="A13" s="20">
        <v>7</v>
      </c>
      <c r="B13" s="50"/>
      <c r="C13" s="48" t="s">
        <v>166</v>
      </c>
      <c r="D13" s="49" t="s">
        <v>46</v>
      </c>
      <c r="E13" s="21">
        <v>1</v>
      </c>
      <c r="F13" s="29">
        <f t="shared" si="0"/>
        <v>94</v>
      </c>
      <c r="G13" s="52" t="s">
        <v>35</v>
      </c>
      <c r="H13" s="29" t="str">
        <f t="shared" si="1"/>
        <v>PASS</v>
      </c>
      <c r="I13" s="22">
        <v>4</v>
      </c>
      <c r="J13" s="22">
        <v>8</v>
      </c>
      <c r="K13" s="22">
        <v>8</v>
      </c>
      <c r="L13" s="23">
        <v>4</v>
      </c>
      <c r="M13" s="23">
        <v>4</v>
      </c>
      <c r="N13" s="23">
        <v>4</v>
      </c>
      <c r="O13" s="23">
        <v>2</v>
      </c>
      <c r="P13" s="23">
        <v>2</v>
      </c>
      <c r="Q13" s="24">
        <v>4</v>
      </c>
      <c r="R13" s="24">
        <v>4</v>
      </c>
      <c r="S13" s="24">
        <v>4</v>
      </c>
      <c r="T13" s="24">
        <v>2</v>
      </c>
      <c r="U13" s="24">
        <v>2</v>
      </c>
      <c r="V13" s="25">
        <v>4</v>
      </c>
      <c r="W13" s="25">
        <v>4</v>
      </c>
      <c r="X13" s="23">
        <v>4</v>
      </c>
      <c r="Y13" s="26">
        <v>4</v>
      </c>
      <c r="Z13" s="26">
        <v>4</v>
      </c>
      <c r="AA13" s="26">
        <v>4</v>
      </c>
      <c r="AB13" s="23">
        <v>4</v>
      </c>
      <c r="AC13" s="26">
        <v>2</v>
      </c>
      <c r="AD13" s="27">
        <v>4</v>
      </c>
      <c r="AE13" s="24">
        <v>4</v>
      </c>
      <c r="AF13" s="24">
        <v>4</v>
      </c>
      <c r="AG13" s="62">
        <v>0</v>
      </c>
      <c r="AH13" s="63" t="s">
        <v>40</v>
      </c>
      <c r="AI13" s="65">
        <v>42954</v>
      </c>
      <c r="AJ13" s="67" t="s">
        <v>42</v>
      </c>
    </row>
    <row r="14" spans="1:36" s="28" customFormat="1" ht="15" x14ac:dyDescent="0.3">
      <c r="A14" s="20">
        <v>8</v>
      </c>
      <c r="B14" s="50"/>
      <c r="C14" s="48" t="s">
        <v>167</v>
      </c>
      <c r="D14" s="49" t="s">
        <v>59</v>
      </c>
      <c r="E14" s="21">
        <v>1</v>
      </c>
      <c r="F14" s="29">
        <f t="shared" si="0"/>
        <v>96</v>
      </c>
      <c r="G14" s="52" t="s">
        <v>35</v>
      </c>
      <c r="H14" s="29" t="str">
        <f t="shared" si="1"/>
        <v>PASS</v>
      </c>
      <c r="I14" s="22">
        <v>4</v>
      </c>
      <c r="J14" s="22">
        <v>8</v>
      </c>
      <c r="K14" s="22">
        <v>8</v>
      </c>
      <c r="L14" s="23">
        <v>4</v>
      </c>
      <c r="M14" s="23">
        <v>4</v>
      </c>
      <c r="N14" s="23">
        <v>4</v>
      </c>
      <c r="O14" s="23">
        <v>2</v>
      </c>
      <c r="P14" s="23">
        <v>2</v>
      </c>
      <c r="Q14" s="24">
        <v>4</v>
      </c>
      <c r="R14" s="24">
        <v>4</v>
      </c>
      <c r="S14" s="24">
        <v>4</v>
      </c>
      <c r="T14" s="24">
        <v>2</v>
      </c>
      <c r="U14" s="24">
        <v>2</v>
      </c>
      <c r="V14" s="25">
        <v>4</v>
      </c>
      <c r="W14" s="25">
        <v>4</v>
      </c>
      <c r="X14" s="23">
        <v>4</v>
      </c>
      <c r="Y14" s="26">
        <v>4</v>
      </c>
      <c r="Z14" s="26">
        <v>4</v>
      </c>
      <c r="AA14" s="26">
        <v>4</v>
      </c>
      <c r="AB14" s="23">
        <v>4</v>
      </c>
      <c r="AC14" s="26">
        <v>4</v>
      </c>
      <c r="AD14" s="27">
        <v>4</v>
      </c>
      <c r="AE14" s="24">
        <v>4</v>
      </c>
      <c r="AF14" s="24">
        <v>4</v>
      </c>
      <c r="AG14" s="62">
        <v>0</v>
      </c>
      <c r="AH14" s="63" t="s">
        <v>40</v>
      </c>
      <c r="AI14" s="65">
        <v>42954</v>
      </c>
      <c r="AJ14" s="67" t="s">
        <v>42</v>
      </c>
    </row>
    <row r="15" spans="1:36" s="28" customFormat="1" ht="15" x14ac:dyDescent="0.3">
      <c r="A15" s="20">
        <v>9</v>
      </c>
      <c r="B15" s="50"/>
      <c r="C15" s="48" t="s">
        <v>168</v>
      </c>
      <c r="D15" s="49" t="s">
        <v>70</v>
      </c>
      <c r="E15" s="21">
        <v>1</v>
      </c>
      <c r="F15" s="29">
        <f t="shared" si="0"/>
        <v>96</v>
      </c>
      <c r="G15" s="52" t="s">
        <v>35</v>
      </c>
      <c r="H15" s="29" t="str">
        <f t="shared" si="1"/>
        <v>PASS</v>
      </c>
      <c r="I15" s="22">
        <v>4</v>
      </c>
      <c r="J15" s="22">
        <v>8</v>
      </c>
      <c r="K15" s="22">
        <v>8</v>
      </c>
      <c r="L15" s="23">
        <v>4</v>
      </c>
      <c r="M15" s="23">
        <v>4</v>
      </c>
      <c r="N15" s="23">
        <v>4</v>
      </c>
      <c r="O15" s="23">
        <v>2</v>
      </c>
      <c r="P15" s="23">
        <v>2</v>
      </c>
      <c r="Q15" s="24">
        <v>4</v>
      </c>
      <c r="R15" s="24">
        <v>4</v>
      </c>
      <c r="S15" s="24">
        <v>4</v>
      </c>
      <c r="T15" s="24">
        <v>2</v>
      </c>
      <c r="U15" s="24">
        <v>2</v>
      </c>
      <c r="V15" s="25">
        <v>4</v>
      </c>
      <c r="W15" s="25">
        <v>4</v>
      </c>
      <c r="X15" s="23">
        <v>4</v>
      </c>
      <c r="Y15" s="26">
        <v>4</v>
      </c>
      <c r="Z15" s="26">
        <v>4</v>
      </c>
      <c r="AA15" s="26">
        <v>4</v>
      </c>
      <c r="AB15" s="23">
        <v>4</v>
      </c>
      <c r="AC15" s="26">
        <v>4</v>
      </c>
      <c r="AD15" s="27">
        <v>4</v>
      </c>
      <c r="AE15" s="24">
        <v>4</v>
      </c>
      <c r="AF15" s="24">
        <v>4</v>
      </c>
      <c r="AG15" s="62">
        <v>0</v>
      </c>
      <c r="AH15" s="63" t="s">
        <v>40</v>
      </c>
      <c r="AI15" s="65">
        <v>42954</v>
      </c>
      <c r="AJ15" s="67" t="s">
        <v>42</v>
      </c>
    </row>
    <row r="16" spans="1:36" s="28" customFormat="1" ht="15" x14ac:dyDescent="0.3">
      <c r="A16" s="20">
        <v>10</v>
      </c>
      <c r="B16" s="50"/>
      <c r="C16" s="48" t="s">
        <v>169</v>
      </c>
      <c r="D16" s="49" t="s">
        <v>45</v>
      </c>
      <c r="E16" s="21">
        <v>1</v>
      </c>
      <c r="F16" s="29">
        <f t="shared" si="0"/>
        <v>96</v>
      </c>
      <c r="G16" s="52" t="s">
        <v>35</v>
      </c>
      <c r="H16" s="29" t="str">
        <f t="shared" si="1"/>
        <v>PASS</v>
      </c>
      <c r="I16" s="22">
        <v>4</v>
      </c>
      <c r="J16" s="22">
        <v>8</v>
      </c>
      <c r="K16" s="22">
        <v>8</v>
      </c>
      <c r="L16" s="23">
        <v>4</v>
      </c>
      <c r="M16" s="23">
        <v>4</v>
      </c>
      <c r="N16" s="23">
        <v>4</v>
      </c>
      <c r="O16" s="23">
        <v>2</v>
      </c>
      <c r="P16" s="23">
        <v>2</v>
      </c>
      <c r="Q16" s="24">
        <v>4</v>
      </c>
      <c r="R16" s="24">
        <v>4</v>
      </c>
      <c r="S16" s="24">
        <v>4</v>
      </c>
      <c r="T16" s="24">
        <v>2</v>
      </c>
      <c r="U16" s="24">
        <v>2</v>
      </c>
      <c r="V16" s="25">
        <v>4</v>
      </c>
      <c r="W16" s="25">
        <v>4</v>
      </c>
      <c r="X16" s="23">
        <v>4</v>
      </c>
      <c r="Y16" s="26">
        <v>0</v>
      </c>
      <c r="Z16" s="26">
        <v>4</v>
      </c>
      <c r="AA16" s="26">
        <v>4</v>
      </c>
      <c r="AB16" s="23">
        <v>4</v>
      </c>
      <c r="AC16" s="26">
        <v>4</v>
      </c>
      <c r="AD16" s="27">
        <v>4</v>
      </c>
      <c r="AE16" s="24">
        <v>4</v>
      </c>
      <c r="AF16" s="24">
        <v>4</v>
      </c>
      <c r="AG16" s="62">
        <v>4</v>
      </c>
      <c r="AH16" s="63" t="s">
        <v>40</v>
      </c>
      <c r="AI16" s="65">
        <v>42954</v>
      </c>
      <c r="AJ16" s="67" t="s">
        <v>42</v>
      </c>
    </row>
    <row r="17" spans="1:36" s="28" customFormat="1" ht="15" x14ac:dyDescent="0.3">
      <c r="A17" s="20">
        <v>11</v>
      </c>
      <c r="B17" s="50"/>
      <c r="C17" s="48" t="s">
        <v>170</v>
      </c>
      <c r="D17" s="49" t="s">
        <v>115</v>
      </c>
      <c r="E17" s="21">
        <v>1</v>
      </c>
      <c r="F17" s="29">
        <f t="shared" si="0"/>
        <v>96</v>
      </c>
      <c r="G17" s="52" t="s">
        <v>35</v>
      </c>
      <c r="H17" s="29" t="str">
        <f t="shared" si="1"/>
        <v>PASS</v>
      </c>
      <c r="I17" s="22">
        <v>4</v>
      </c>
      <c r="J17" s="22">
        <v>8</v>
      </c>
      <c r="K17" s="22">
        <v>8</v>
      </c>
      <c r="L17" s="23">
        <v>4</v>
      </c>
      <c r="M17" s="23">
        <v>4</v>
      </c>
      <c r="N17" s="23">
        <v>4</v>
      </c>
      <c r="O17" s="23">
        <v>2</v>
      </c>
      <c r="P17" s="23">
        <v>2</v>
      </c>
      <c r="Q17" s="24">
        <v>4</v>
      </c>
      <c r="R17" s="24">
        <v>4</v>
      </c>
      <c r="S17" s="24">
        <v>4</v>
      </c>
      <c r="T17" s="24">
        <v>2</v>
      </c>
      <c r="U17" s="24">
        <v>2</v>
      </c>
      <c r="V17" s="25">
        <v>4</v>
      </c>
      <c r="W17" s="25">
        <v>4</v>
      </c>
      <c r="X17" s="23">
        <v>4</v>
      </c>
      <c r="Y17" s="26">
        <v>4</v>
      </c>
      <c r="Z17" s="26">
        <v>4</v>
      </c>
      <c r="AA17" s="26">
        <v>4</v>
      </c>
      <c r="AB17" s="23">
        <v>4</v>
      </c>
      <c r="AC17" s="26">
        <v>4</v>
      </c>
      <c r="AD17" s="27">
        <v>4</v>
      </c>
      <c r="AE17" s="24">
        <v>4</v>
      </c>
      <c r="AF17" s="24">
        <v>4</v>
      </c>
      <c r="AG17" s="62">
        <v>0</v>
      </c>
      <c r="AH17" s="63" t="s">
        <v>40</v>
      </c>
      <c r="AI17" s="65">
        <v>42954</v>
      </c>
      <c r="AJ17" s="67" t="s">
        <v>42</v>
      </c>
    </row>
    <row r="18" spans="1:36" s="28" customFormat="1" ht="15" x14ac:dyDescent="0.3">
      <c r="A18" s="20">
        <v>12</v>
      </c>
      <c r="B18" s="50"/>
      <c r="C18" s="48" t="s">
        <v>171</v>
      </c>
      <c r="D18" s="49" t="s">
        <v>116</v>
      </c>
      <c r="E18" s="21">
        <v>1</v>
      </c>
      <c r="F18" s="29">
        <f t="shared" si="0"/>
        <v>100</v>
      </c>
      <c r="G18" s="52" t="s">
        <v>35</v>
      </c>
      <c r="H18" s="29" t="str">
        <f t="shared" si="1"/>
        <v>PASS</v>
      </c>
      <c r="I18" s="22">
        <v>4</v>
      </c>
      <c r="J18" s="22">
        <v>8</v>
      </c>
      <c r="K18" s="22">
        <v>8</v>
      </c>
      <c r="L18" s="23">
        <v>4</v>
      </c>
      <c r="M18" s="23">
        <v>4</v>
      </c>
      <c r="N18" s="23">
        <v>4</v>
      </c>
      <c r="O18" s="23">
        <v>2</v>
      </c>
      <c r="P18" s="23">
        <v>2</v>
      </c>
      <c r="Q18" s="24">
        <v>4</v>
      </c>
      <c r="R18" s="24">
        <v>4</v>
      </c>
      <c r="S18" s="24">
        <v>4</v>
      </c>
      <c r="T18" s="24">
        <v>2</v>
      </c>
      <c r="U18" s="24">
        <v>2</v>
      </c>
      <c r="V18" s="25">
        <v>4</v>
      </c>
      <c r="W18" s="25">
        <v>4</v>
      </c>
      <c r="X18" s="23">
        <v>4</v>
      </c>
      <c r="Y18" s="26">
        <v>4</v>
      </c>
      <c r="Z18" s="26">
        <v>4</v>
      </c>
      <c r="AA18" s="26">
        <v>4</v>
      </c>
      <c r="AB18" s="23">
        <v>4</v>
      </c>
      <c r="AC18" s="26">
        <v>4</v>
      </c>
      <c r="AD18" s="27">
        <v>4</v>
      </c>
      <c r="AE18" s="24">
        <v>4</v>
      </c>
      <c r="AF18" s="24">
        <v>4</v>
      </c>
      <c r="AG18" s="62">
        <v>4</v>
      </c>
      <c r="AH18" s="63" t="s">
        <v>40</v>
      </c>
      <c r="AI18" s="65">
        <v>42954</v>
      </c>
      <c r="AJ18" s="67" t="s">
        <v>42</v>
      </c>
    </row>
    <row r="19" spans="1:36" s="28" customFormat="1" ht="15" x14ac:dyDescent="0.3">
      <c r="A19" s="20">
        <v>13</v>
      </c>
      <c r="B19" s="50"/>
      <c r="C19" s="48" t="s">
        <v>172</v>
      </c>
      <c r="D19" s="49" t="s">
        <v>108</v>
      </c>
      <c r="E19" s="21">
        <v>1</v>
      </c>
      <c r="F19" s="29">
        <f t="shared" si="0"/>
        <v>96</v>
      </c>
      <c r="G19" s="52" t="s">
        <v>35</v>
      </c>
      <c r="H19" s="29" t="str">
        <f t="shared" si="1"/>
        <v>PASS</v>
      </c>
      <c r="I19" s="22">
        <v>4</v>
      </c>
      <c r="J19" s="22">
        <v>8</v>
      </c>
      <c r="K19" s="22">
        <v>8</v>
      </c>
      <c r="L19" s="23">
        <v>4</v>
      </c>
      <c r="M19" s="23">
        <v>4</v>
      </c>
      <c r="N19" s="23">
        <v>4</v>
      </c>
      <c r="O19" s="23">
        <v>2</v>
      </c>
      <c r="P19" s="23">
        <v>2</v>
      </c>
      <c r="Q19" s="24">
        <v>4</v>
      </c>
      <c r="R19" s="24">
        <v>4</v>
      </c>
      <c r="S19" s="24">
        <v>4</v>
      </c>
      <c r="T19" s="24">
        <v>2</v>
      </c>
      <c r="U19" s="24">
        <v>2</v>
      </c>
      <c r="V19" s="25">
        <v>4</v>
      </c>
      <c r="W19" s="25">
        <v>4</v>
      </c>
      <c r="X19" s="23">
        <v>4</v>
      </c>
      <c r="Y19" s="26">
        <v>4</v>
      </c>
      <c r="Z19" s="26">
        <v>4</v>
      </c>
      <c r="AA19" s="26">
        <v>4</v>
      </c>
      <c r="AB19" s="23">
        <v>4</v>
      </c>
      <c r="AC19" s="26">
        <v>4</v>
      </c>
      <c r="AD19" s="27">
        <v>4</v>
      </c>
      <c r="AE19" s="24">
        <v>4</v>
      </c>
      <c r="AF19" s="24">
        <v>4</v>
      </c>
      <c r="AG19" s="62">
        <v>0</v>
      </c>
      <c r="AH19" s="63" t="s">
        <v>40</v>
      </c>
      <c r="AI19" s="65">
        <v>42954</v>
      </c>
      <c r="AJ19" s="67" t="s">
        <v>42</v>
      </c>
    </row>
    <row r="20" spans="1:36" s="28" customFormat="1" ht="15" x14ac:dyDescent="0.3">
      <c r="A20" s="20">
        <v>14</v>
      </c>
      <c r="B20" s="50"/>
      <c r="C20" s="48" t="s">
        <v>133</v>
      </c>
      <c r="D20" s="49" t="s">
        <v>61</v>
      </c>
      <c r="E20" s="21">
        <v>1</v>
      </c>
      <c r="F20" s="29">
        <f t="shared" si="0"/>
        <v>84</v>
      </c>
      <c r="G20" s="52" t="s">
        <v>35</v>
      </c>
      <c r="H20" s="29" t="str">
        <f t="shared" si="1"/>
        <v>PASS</v>
      </c>
      <c r="I20" s="22">
        <v>4</v>
      </c>
      <c r="J20" s="22">
        <v>8</v>
      </c>
      <c r="K20" s="22">
        <v>6</v>
      </c>
      <c r="L20" s="23">
        <v>4</v>
      </c>
      <c r="M20" s="23">
        <v>4</v>
      </c>
      <c r="N20" s="23">
        <v>4</v>
      </c>
      <c r="O20" s="23">
        <v>2</v>
      </c>
      <c r="P20" s="23">
        <v>0</v>
      </c>
      <c r="Q20" s="24">
        <v>4</v>
      </c>
      <c r="R20" s="24">
        <v>4</v>
      </c>
      <c r="S20" s="24">
        <v>4</v>
      </c>
      <c r="T20" s="24">
        <v>2</v>
      </c>
      <c r="U20" s="24">
        <v>0</v>
      </c>
      <c r="V20" s="25">
        <v>4</v>
      </c>
      <c r="W20" s="25">
        <v>4</v>
      </c>
      <c r="X20" s="23">
        <v>4</v>
      </c>
      <c r="Y20" s="26">
        <v>2</v>
      </c>
      <c r="Z20" s="26">
        <v>4</v>
      </c>
      <c r="AA20" s="26">
        <v>4</v>
      </c>
      <c r="AB20" s="23">
        <v>4</v>
      </c>
      <c r="AC20" s="26">
        <v>4</v>
      </c>
      <c r="AD20" s="27">
        <v>0</v>
      </c>
      <c r="AE20" s="24">
        <v>4</v>
      </c>
      <c r="AF20" s="24">
        <v>4</v>
      </c>
      <c r="AG20" s="62">
        <v>0</v>
      </c>
      <c r="AH20" s="63" t="s">
        <v>40</v>
      </c>
      <c r="AI20" s="65">
        <v>42954</v>
      </c>
      <c r="AJ20" s="67" t="s">
        <v>42</v>
      </c>
    </row>
    <row r="21" spans="1:36" s="28" customFormat="1" ht="15" x14ac:dyDescent="0.3">
      <c r="A21" s="20">
        <v>15</v>
      </c>
      <c r="B21" s="50"/>
      <c r="C21" s="48" t="s">
        <v>173</v>
      </c>
      <c r="D21" s="49" t="s">
        <v>91</v>
      </c>
      <c r="E21" s="21">
        <v>1</v>
      </c>
      <c r="F21" s="29">
        <f t="shared" si="0"/>
        <v>90</v>
      </c>
      <c r="G21" s="52" t="s">
        <v>35</v>
      </c>
      <c r="H21" s="29" t="str">
        <f t="shared" si="1"/>
        <v>PASS</v>
      </c>
      <c r="I21" s="22">
        <v>4</v>
      </c>
      <c r="J21" s="22">
        <v>8</v>
      </c>
      <c r="K21" s="22">
        <v>8</v>
      </c>
      <c r="L21" s="23">
        <v>4</v>
      </c>
      <c r="M21" s="23">
        <v>4</v>
      </c>
      <c r="N21" s="23">
        <v>4</v>
      </c>
      <c r="O21" s="23">
        <v>2</v>
      </c>
      <c r="P21" s="23">
        <v>0</v>
      </c>
      <c r="Q21" s="24">
        <v>4</v>
      </c>
      <c r="R21" s="24">
        <v>4</v>
      </c>
      <c r="S21" s="24">
        <v>4</v>
      </c>
      <c r="T21" s="24">
        <v>2</v>
      </c>
      <c r="U21" s="24">
        <v>2</v>
      </c>
      <c r="V21" s="25">
        <v>4</v>
      </c>
      <c r="W21" s="25">
        <v>4</v>
      </c>
      <c r="X21" s="23">
        <v>4</v>
      </c>
      <c r="Y21" s="26">
        <v>4</v>
      </c>
      <c r="Z21" s="26">
        <v>4</v>
      </c>
      <c r="AA21" s="26">
        <v>4</v>
      </c>
      <c r="AB21" s="23">
        <v>4</v>
      </c>
      <c r="AC21" s="26">
        <v>4</v>
      </c>
      <c r="AD21" s="27">
        <v>4</v>
      </c>
      <c r="AE21" s="24">
        <v>0</v>
      </c>
      <c r="AF21" s="24">
        <v>4</v>
      </c>
      <c r="AG21" s="62">
        <v>0</v>
      </c>
      <c r="AH21" s="63" t="s">
        <v>40</v>
      </c>
      <c r="AI21" s="65">
        <v>42954</v>
      </c>
      <c r="AJ21" s="67" t="s">
        <v>42</v>
      </c>
    </row>
    <row r="22" spans="1:36" s="28" customFormat="1" ht="15" x14ac:dyDescent="0.3">
      <c r="A22" s="20">
        <v>16</v>
      </c>
      <c r="B22" s="50"/>
      <c r="C22" s="48" t="s">
        <v>174</v>
      </c>
      <c r="D22" s="49" t="s">
        <v>117</v>
      </c>
      <c r="E22" s="21">
        <v>1</v>
      </c>
      <c r="F22" s="29">
        <f t="shared" ref="F22:F34" si="2">SUM(I22:AG22)</f>
        <v>90</v>
      </c>
      <c r="G22" s="52" t="s">
        <v>35</v>
      </c>
      <c r="H22" s="29" t="str">
        <f t="shared" si="1"/>
        <v>PASS</v>
      </c>
      <c r="I22" s="22">
        <v>4</v>
      </c>
      <c r="J22" s="22">
        <v>8</v>
      </c>
      <c r="K22" s="22">
        <v>8</v>
      </c>
      <c r="L22" s="23">
        <v>4</v>
      </c>
      <c r="M22" s="23">
        <v>4</v>
      </c>
      <c r="N22" s="23">
        <v>4</v>
      </c>
      <c r="O22" s="23">
        <v>2</v>
      </c>
      <c r="P22" s="23">
        <v>2</v>
      </c>
      <c r="Q22" s="24">
        <v>4</v>
      </c>
      <c r="R22" s="24">
        <v>4</v>
      </c>
      <c r="S22" s="24">
        <v>4</v>
      </c>
      <c r="T22" s="24">
        <v>2</v>
      </c>
      <c r="U22" s="24">
        <v>0</v>
      </c>
      <c r="V22" s="25">
        <v>4</v>
      </c>
      <c r="W22" s="25">
        <v>4</v>
      </c>
      <c r="X22" s="23">
        <v>4</v>
      </c>
      <c r="Y22" s="26">
        <v>4</v>
      </c>
      <c r="Z22" s="26">
        <v>4</v>
      </c>
      <c r="AA22" s="26">
        <v>4</v>
      </c>
      <c r="AB22" s="23">
        <v>4</v>
      </c>
      <c r="AC22" s="26">
        <v>4</v>
      </c>
      <c r="AD22" s="27">
        <v>4</v>
      </c>
      <c r="AE22" s="24">
        <v>0</v>
      </c>
      <c r="AF22" s="24">
        <v>4</v>
      </c>
      <c r="AG22" s="62">
        <v>0</v>
      </c>
      <c r="AH22" s="63" t="s">
        <v>40</v>
      </c>
      <c r="AI22" s="65">
        <v>42954</v>
      </c>
      <c r="AJ22" s="67" t="s">
        <v>42</v>
      </c>
    </row>
    <row r="23" spans="1:36" s="28" customFormat="1" ht="15" x14ac:dyDescent="0.3">
      <c r="A23" s="20">
        <v>17</v>
      </c>
      <c r="B23" s="50"/>
      <c r="C23" s="48" t="s">
        <v>175</v>
      </c>
      <c r="D23" s="49" t="s">
        <v>62</v>
      </c>
      <c r="E23" s="21">
        <v>1</v>
      </c>
      <c r="F23" s="29">
        <f t="shared" si="2"/>
        <v>86</v>
      </c>
      <c r="G23" s="52" t="s">
        <v>35</v>
      </c>
      <c r="H23" s="29" t="str">
        <f t="shared" si="1"/>
        <v>PASS</v>
      </c>
      <c r="I23" s="22">
        <v>4</v>
      </c>
      <c r="J23" s="22">
        <v>8</v>
      </c>
      <c r="K23" s="22">
        <v>8</v>
      </c>
      <c r="L23" s="23">
        <v>4</v>
      </c>
      <c r="M23" s="23">
        <v>4</v>
      </c>
      <c r="N23" s="23">
        <v>4</v>
      </c>
      <c r="O23" s="23">
        <v>2</v>
      </c>
      <c r="P23" s="23">
        <v>0</v>
      </c>
      <c r="Q23" s="24">
        <v>4</v>
      </c>
      <c r="R23" s="24">
        <v>4</v>
      </c>
      <c r="S23" s="24">
        <v>4</v>
      </c>
      <c r="T23" s="24">
        <v>2</v>
      </c>
      <c r="U23" s="24">
        <v>2</v>
      </c>
      <c r="V23" s="25">
        <v>4</v>
      </c>
      <c r="W23" s="25">
        <v>4</v>
      </c>
      <c r="X23" s="23">
        <v>4</v>
      </c>
      <c r="Y23" s="26">
        <v>4</v>
      </c>
      <c r="Z23" s="26">
        <v>4</v>
      </c>
      <c r="AA23" s="26">
        <v>4</v>
      </c>
      <c r="AB23" s="23">
        <v>4</v>
      </c>
      <c r="AC23" s="26">
        <v>4</v>
      </c>
      <c r="AD23" s="27">
        <v>4</v>
      </c>
      <c r="AE23" s="24">
        <v>0</v>
      </c>
      <c r="AF23" s="24">
        <v>0</v>
      </c>
      <c r="AG23" s="62">
        <v>0</v>
      </c>
      <c r="AH23" s="63" t="s">
        <v>40</v>
      </c>
      <c r="AI23" s="65">
        <v>42954</v>
      </c>
      <c r="AJ23" s="67" t="s">
        <v>42</v>
      </c>
    </row>
    <row r="24" spans="1:36" s="28" customFormat="1" ht="15" x14ac:dyDescent="0.3">
      <c r="A24" s="20">
        <v>18</v>
      </c>
      <c r="B24" s="50"/>
      <c r="C24" s="48" t="s">
        <v>176</v>
      </c>
      <c r="D24" s="49" t="s">
        <v>75</v>
      </c>
      <c r="E24" s="21">
        <v>1</v>
      </c>
      <c r="F24" s="29">
        <f t="shared" si="2"/>
        <v>90</v>
      </c>
      <c r="G24" s="52" t="s">
        <v>35</v>
      </c>
      <c r="H24" s="29" t="str">
        <f t="shared" si="1"/>
        <v>PASS</v>
      </c>
      <c r="I24" s="22">
        <v>4</v>
      </c>
      <c r="J24" s="22">
        <v>8</v>
      </c>
      <c r="K24" s="22">
        <v>8</v>
      </c>
      <c r="L24" s="23">
        <v>4</v>
      </c>
      <c r="M24" s="23">
        <v>4</v>
      </c>
      <c r="N24" s="23">
        <v>4</v>
      </c>
      <c r="O24" s="23">
        <v>2</v>
      </c>
      <c r="P24" s="23">
        <v>0</v>
      </c>
      <c r="Q24" s="24">
        <v>4</v>
      </c>
      <c r="R24" s="24">
        <v>4</v>
      </c>
      <c r="S24" s="24">
        <v>4</v>
      </c>
      <c r="T24" s="24">
        <v>2</v>
      </c>
      <c r="U24" s="24">
        <v>2</v>
      </c>
      <c r="V24" s="25">
        <v>4</v>
      </c>
      <c r="W24" s="25">
        <v>4</v>
      </c>
      <c r="X24" s="23">
        <v>4</v>
      </c>
      <c r="Y24" s="26">
        <v>4</v>
      </c>
      <c r="Z24" s="26">
        <v>4</v>
      </c>
      <c r="AA24" s="26">
        <v>0</v>
      </c>
      <c r="AB24" s="23">
        <v>4</v>
      </c>
      <c r="AC24" s="26">
        <v>4</v>
      </c>
      <c r="AD24" s="27">
        <v>4</v>
      </c>
      <c r="AE24" s="24">
        <v>4</v>
      </c>
      <c r="AF24" s="24">
        <v>4</v>
      </c>
      <c r="AG24" s="62">
        <v>0</v>
      </c>
      <c r="AH24" s="63" t="s">
        <v>40</v>
      </c>
      <c r="AI24" s="65">
        <v>42954</v>
      </c>
      <c r="AJ24" s="67" t="s">
        <v>42</v>
      </c>
    </row>
    <row r="25" spans="1:36" s="28" customFormat="1" ht="15" x14ac:dyDescent="0.3">
      <c r="A25" s="20">
        <v>19</v>
      </c>
      <c r="B25" s="50"/>
      <c r="C25" s="48" t="s">
        <v>177</v>
      </c>
      <c r="D25" s="49" t="s">
        <v>76</v>
      </c>
      <c r="E25" s="21">
        <v>1</v>
      </c>
      <c r="F25" s="29">
        <f t="shared" si="2"/>
        <v>90</v>
      </c>
      <c r="G25" s="52" t="s">
        <v>35</v>
      </c>
      <c r="H25" s="29" t="str">
        <f t="shared" si="1"/>
        <v>PASS</v>
      </c>
      <c r="I25" s="22">
        <v>4</v>
      </c>
      <c r="J25" s="22">
        <v>8</v>
      </c>
      <c r="K25" s="22">
        <v>8</v>
      </c>
      <c r="L25" s="23">
        <v>4</v>
      </c>
      <c r="M25" s="23">
        <v>4</v>
      </c>
      <c r="N25" s="23">
        <v>4</v>
      </c>
      <c r="O25" s="23">
        <v>2</v>
      </c>
      <c r="P25" s="23">
        <v>0</v>
      </c>
      <c r="Q25" s="24">
        <v>4</v>
      </c>
      <c r="R25" s="24">
        <v>4</v>
      </c>
      <c r="S25" s="24">
        <v>4</v>
      </c>
      <c r="T25" s="24">
        <v>2</v>
      </c>
      <c r="U25" s="24">
        <v>2</v>
      </c>
      <c r="V25" s="25">
        <v>4</v>
      </c>
      <c r="W25" s="25">
        <v>4</v>
      </c>
      <c r="X25" s="23">
        <v>4</v>
      </c>
      <c r="Y25" s="26">
        <v>4</v>
      </c>
      <c r="Z25" s="26">
        <v>4</v>
      </c>
      <c r="AA25" s="26">
        <v>4</v>
      </c>
      <c r="AB25" s="23">
        <v>4</v>
      </c>
      <c r="AC25" s="26">
        <v>4</v>
      </c>
      <c r="AD25" s="27">
        <v>4</v>
      </c>
      <c r="AE25" s="24">
        <v>4</v>
      </c>
      <c r="AF25" s="24">
        <v>0</v>
      </c>
      <c r="AG25" s="62">
        <v>0</v>
      </c>
      <c r="AH25" s="63" t="s">
        <v>40</v>
      </c>
      <c r="AI25" s="65">
        <v>42954</v>
      </c>
      <c r="AJ25" s="67" t="s">
        <v>42</v>
      </c>
    </row>
    <row r="26" spans="1:36" s="28" customFormat="1" ht="15" x14ac:dyDescent="0.3">
      <c r="A26" s="20">
        <v>20</v>
      </c>
      <c r="B26" s="50"/>
      <c r="C26" s="48" t="s">
        <v>178</v>
      </c>
      <c r="D26" s="49" t="s">
        <v>95</v>
      </c>
      <c r="E26" s="21">
        <v>1</v>
      </c>
      <c r="F26" s="29">
        <f t="shared" si="2"/>
        <v>98</v>
      </c>
      <c r="G26" s="52" t="s">
        <v>35</v>
      </c>
      <c r="H26" s="29" t="str">
        <f t="shared" si="1"/>
        <v>PASS</v>
      </c>
      <c r="I26" s="22">
        <v>4</v>
      </c>
      <c r="J26" s="22">
        <v>8</v>
      </c>
      <c r="K26" s="22">
        <v>6</v>
      </c>
      <c r="L26" s="23">
        <v>4</v>
      </c>
      <c r="M26" s="23">
        <v>4</v>
      </c>
      <c r="N26" s="23">
        <v>4</v>
      </c>
      <c r="O26" s="23">
        <v>2</v>
      </c>
      <c r="P26" s="23">
        <v>2</v>
      </c>
      <c r="Q26" s="24">
        <v>4</v>
      </c>
      <c r="R26" s="24">
        <v>4</v>
      </c>
      <c r="S26" s="24">
        <v>4</v>
      </c>
      <c r="T26" s="24">
        <v>2</v>
      </c>
      <c r="U26" s="24">
        <v>2</v>
      </c>
      <c r="V26" s="25">
        <v>4</v>
      </c>
      <c r="W26" s="25">
        <v>4</v>
      </c>
      <c r="X26" s="23">
        <v>4</v>
      </c>
      <c r="Y26" s="26">
        <v>4</v>
      </c>
      <c r="Z26" s="26">
        <v>4</v>
      </c>
      <c r="AA26" s="26">
        <v>4</v>
      </c>
      <c r="AB26" s="23">
        <v>4</v>
      </c>
      <c r="AC26" s="26">
        <v>4</v>
      </c>
      <c r="AD26" s="27">
        <v>4</v>
      </c>
      <c r="AE26" s="24">
        <v>4</v>
      </c>
      <c r="AF26" s="24">
        <v>4</v>
      </c>
      <c r="AG26" s="62">
        <v>4</v>
      </c>
      <c r="AH26" s="63" t="s">
        <v>40</v>
      </c>
      <c r="AI26" s="65">
        <v>42954</v>
      </c>
      <c r="AJ26" s="67" t="s">
        <v>42</v>
      </c>
    </row>
    <row r="27" spans="1:36" s="28" customFormat="1" ht="15" x14ac:dyDescent="0.3">
      <c r="A27" s="20">
        <v>21</v>
      </c>
      <c r="B27" s="50"/>
      <c r="C27" s="48" t="s">
        <v>179</v>
      </c>
      <c r="D27" s="49" t="s">
        <v>77</v>
      </c>
      <c r="E27" s="21">
        <v>1</v>
      </c>
      <c r="F27" s="29">
        <f t="shared" si="2"/>
        <v>92</v>
      </c>
      <c r="G27" s="52" t="s">
        <v>35</v>
      </c>
      <c r="H27" s="29" t="str">
        <f t="shared" si="1"/>
        <v>PASS</v>
      </c>
      <c r="I27" s="22">
        <v>4</v>
      </c>
      <c r="J27" s="22">
        <v>8</v>
      </c>
      <c r="K27" s="22">
        <v>8</v>
      </c>
      <c r="L27" s="23">
        <v>4</v>
      </c>
      <c r="M27" s="23">
        <v>4</v>
      </c>
      <c r="N27" s="23">
        <v>4</v>
      </c>
      <c r="O27" s="23">
        <v>2</v>
      </c>
      <c r="P27" s="23">
        <v>2</v>
      </c>
      <c r="Q27" s="24">
        <v>4</v>
      </c>
      <c r="R27" s="24">
        <v>0</v>
      </c>
      <c r="S27" s="24">
        <v>0</v>
      </c>
      <c r="T27" s="24">
        <v>2</v>
      </c>
      <c r="U27" s="24">
        <v>2</v>
      </c>
      <c r="V27" s="25">
        <v>4</v>
      </c>
      <c r="W27" s="25">
        <v>4</v>
      </c>
      <c r="X27" s="23">
        <v>4</v>
      </c>
      <c r="Y27" s="26">
        <v>4</v>
      </c>
      <c r="Z27" s="26">
        <v>4</v>
      </c>
      <c r="AA27" s="26">
        <v>4</v>
      </c>
      <c r="AB27" s="23">
        <v>4</v>
      </c>
      <c r="AC27" s="26">
        <v>4</v>
      </c>
      <c r="AD27" s="27">
        <v>4</v>
      </c>
      <c r="AE27" s="24">
        <v>4</v>
      </c>
      <c r="AF27" s="24">
        <v>4</v>
      </c>
      <c r="AG27" s="62">
        <v>4</v>
      </c>
      <c r="AH27" s="63" t="s">
        <v>40</v>
      </c>
      <c r="AI27" s="65">
        <v>42954</v>
      </c>
      <c r="AJ27" s="67" t="s">
        <v>42</v>
      </c>
    </row>
    <row r="28" spans="1:36" s="28" customFormat="1" ht="15" x14ac:dyDescent="0.3">
      <c r="A28" s="20">
        <v>22</v>
      </c>
      <c r="B28" s="50"/>
      <c r="C28" s="48" t="s">
        <v>180</v>
      </c>
      <c r="D28" s="49" t="s">
        <v>63</v>
      </c>
      <c r="E28" s="21">
        <v>1</v>
      </c>
      <c r="F28" s="29">
        <f t="shared" si="2"/>
        <v>92</v>
      </c>
      <c r="G28" s="52" t="s">
        <v>35</v>
      </c>
      <c r="H28" s="29" t="str">
        <f t="shared" si="1"/>
        <v>PASS</v>
      </c>
      <c r="I28" s="22">
        <v>4</v>
      </c>
      <c r="J28" s="22">
        <v>8</v>
      </c>
      <c r="K28" s="22">
        <v>8</v>
      </c>
      <c r="L28" s="23">
        <v>4</v>
      </c>
      <c r="M28" s="23">
        <v>4</v>
      </c>
      <c r="N28" s="23">
        <v>4</v>
      </c>
      <c r="O28" s="23">
        <v>2</v>
      </c>
      <c r="P28" s="23">
        <v>2</v>
      </c>
      <c r="Q28" s="24">
        <v>4</v>
      </c>
      <c r="R28" s="24">
        <v>4</v>
      </c>
      <c r="S28" s="24">
        <v>4</v>
      </c>
      <c r="T28" s="24">
        <v>2</v>
      </c>
      <c r="U28" s="24">
        <v>2</v>
      </c>
      <c r="V28" s="25">
        <v>4</v>
      </c>
      <c r="W28" s="25">
        <v>4</v>
      </c>
      <c r="X28" s="23">
        <v>4</v>
      </c>
      <c r="Y28" s="26">
        <v>0</v>
      </c>
      <c r="Z28" s="26">
        <v>4</v>
      </c>
      <c r="AA28" s="26">
        <v>4</v>
      </c>
      <c r="AB28" s="23">
        <v>4</v>
      </c>
      <c r="AC28" s="26">
        <v>4</v>
      </c>
      <c r="AD28" s="27">
        <v>4</v>
      </c>
      <c r="AE28" s="24">
        <v>4</v>
      </c>
      <c r="AF28" s="24">
        <v>4</v>
      </c>
      <c r="AG28" s="62">
        <v>0</v>
      </c>
      <c r="AH28" s="63" t="s">
        <v>40</v>
      </c>
      <c r="AI28" s="65">
        <v>42954</v>
      </c>
      <c r="AJ28" s="67" t="s">
        <v>42</v>
      </c>
    </row>
    <row r="29" spans="1:36" s="28" customFormat="1" ht="15" x14ac:dyDescent="0.3">
      <c r="A29" s="20">
        <v>23</v>
      </c>
      <c r="B29" s="50"/>
      <c r="C29" s="48" t="s">
        <v>181</v>
      </c>
      <c r="D29" s="49" t="s">
        <v>64</v>
      </c>
      <c r="E29" s="21">
        <v>1</v>
      </c>
      <c r="F29" s="29">
        <f t="shared" si="2"/>
        <v>100</v>
      </c>
      <c r="G29" s="52" t="s">
        <v>35</v>
      </c>
      <c r="H29" s="29" t="str">
        <f t="shared" si="1"/>
        <v>PASS</v>
      </c>
      <c r="I29" s="22">
        <v>4</v>
      </c>
      <c r="J29" s="22">
        <v>8</v>
      </c>
      <c r="K29" s="22">
        <v>8</v>
      </c>
      <c r="L29" s="23">
        <v>4</v>
      </c>
      <c r="M29" s="23">
        <v>4</v>
      </c>
      <c r="N29" s="23">
        <v>4</v>
      </c>
      <c r="O29" s="23">
        <v>2</v>
      </c>
      <c r="P29" s="23">
        <v>2</v>
      </c>
      <c r="Q29" s="24">
        <v>4</v>
      </c>
      <c r="R29" s="24">
        <v>4</v>
      </c>
      <c r="S29" s="24">
        <v>4</v>
      </c>
      <c r="T29" s="24">
        <v>2</v>
      </c>
      <c r="U29" s="24">
        <v>2</v>
      </c>
      <c r="V29" s="25">
        <v>4</v>
      </c>
      <c r="W29" s="25">
        <v>4</v>
      </c>
      <c r="X29" s="23">
        <v>4</v>
      </c>
      <c r="Y29" s="26">
        <v>4</v>
      </c>
      <c r="Z29" s="26">
        <v>4</v>
      </c>
      <c r="AA29" s="26">
        <v>4</v>
      </c>
      <c r="AB29" s="23">
        <v>4</v>
      </c>
      <c r="AC29" s="26">
        <v>4</v>
      </c>
      <c r="AD29" s="27">
        <v>4</v>
      </c>
      <c r="AE29" s="24">
        <v>4</v>
      </c>
      <c r="AF29" s="24">
        <v>4</v>
      </c>
      <c r="AG29" s="62">
        <v>4</v>
      </c>
      <c r="AH29" s="63" t="s">
        <v>40</v>
      </c>
      <c r="AI29" s="65">
        <v>42954</v>
      </c>
      <c r="AJ29" s="67" t="s">
        <v>42</v>
      </c>
    </row>
    <row r="30" spans="1:36" s="28" customFormat="1" ht="15" x14ac:dyDescent="0.3">
      <c r="A30" s="20">
        <v>24</v>
      </c>
      <c r="B30" s="50"/>
      <c r="C30" s="48" t="s">
        <v>182</v>
      </c>
      <c r="D30" s="49" t="s">
        <v>105</v>
      </c>
      <c r="E30" s="21">
        <v>1</v>
      </c>
      <c r="F30" s="29">
        <f t="shared" si="2"/>
        <v>88</v>
      </c>
      <c r="G30" s="52" t="s">
        <v>35</v>
      </c>
      <c r="H30" s="29" t="str">
        <f t="shared" si="1"/>
        <v>PASS</v>
      </c>
      <c r="I30" s="22">
        <v>4</v>
      </c>
      <c r="J30" s="22">
        <v>8</v>
      </c>
      <c r="K30" s="22">
        <v>8</v>
      </c>
      <c r="L30" s="23">
        <v>4</v>
      </c>
      <c r="M30" s="23">
        <v>4</v>
      </c>
      <c r="N30" s="23">
        <v>4</v>
      </c>
      <c r="O30" s="23">
        <v>2</v>
      </c>
      <c r="P30" s="23">
        <v>2</v>
      </c>
      <c r="Q30" s="24">
        <v>4</v>
      </c>
      <c r="R30" s="24">
        <v>0</v>
      </c>
      <c r="S30" s="24">
        <v>4</v>
      </c>
      <c r="T30" s="24">
        <v>2</v>
      </c>
      <c r="U30" s="24">
        <v>2</v>
      </c>
      <c r="V30" s="25">
        <v>4</v>
      </c>
      <c r="W30" s="25">
        <v>4</v>
      </c>
      <c r="X30" s="23">
        <v>4</v>
      </c>
      <c r="Y30" s="26">
        <v>4</v>
      </c>
      <c r="Z30" s="26">
        <v>4</v>
      </c>
      <c r="AA30" s="26">
        <v>4</v>
      </c>
      <c r="AB30" s="23">
        <v>4</v>
      </c>
      <c r="AC30" s="26">
        <v>4</v>
      </c>
      <c r="AD30" s="27">
        <v>4</v>
      </c>
      <c r="AE30" s="24">
        <v>0</v>
      </c>
      <c r="AF30" s="24">
        <v>4</v>
      </c>
      <c r="AG30" s="62">
        <v>0</v>
      </c>
      <c r="AH30" s="63" t="s">
        <v>40</v>
      </c>
      <c r="AI30" s="65">
        <v>42954</v>
      </c>
      <c r="AJ30" s="67" t="s">
        <v>42</v>
      </c>
    </row>
    <row r="31" spans="1:36" s="28" customFormat="1" ht="15" x14ac:dyDescent="0.3">
      <c r="A31" s="20">
        <v>25</v>
      </c>
      <c r="B31" s="50"/>
      <c r="C31" s="48" t="s">
        <v>183</v>
      </c>
      <c r="D31" s="49" t="s">
        <v>106</v>
      </c>
      <c r="E31" s="21">
        <v>1</v>
      </c>
      <c r="F31" s="29">
        <f t="shared" si="2"/>
        <v>100</v>
      </c>
      <c r="G31" s="52" t="s">
        <v>35</v>
      </c>
      <c r="H31" s="29" t="str">
        <f t="shared" si="1"/>
        <v>PASS</v>
      </c>
      <c r="I31" s="22">
        <v>4</v>
      </c>
      <c r="J31" s="22">
        <v>8</v>
      </c>
      <c r="K31" s="22">
        <v>8</v>
      </c>
      <c r="L31" s="23">
        <v>4</v>
      </c>
      <c r="M31" s="23">
        <v>4</v>
      </c>
      <c r="N31" s="23">
        <v>4</v>
      </c>
      <c r="O31" s="23">
        <v>2</v>
      </c>
      <c r="P31" s="23">
        <v>2</v>
      </c>
      <c r="Q31" s="24">
        <v>4</v>
      </c>
      <c r="R31" s="24">
        <v>4</v>
      </c>
      <c r="S31" s="24">
        <v>4</v>
      </c>
      <c r="T31" s="24">
        <v>2</v>
      </c>
      <c r="U31" s="24">
        <v>2</v>
      </c>
      <c r="V31" s="25">
        <v>4</v>
      </c>
      <c r="W31" s="25">
        <v>4</v>
      </c>
      <c r="X31" s="23">
        <v>4</v>
      </c>
      <c r="Y31" s="26">
        <v>4</v>
      </c>
      <c r="Z31" s="26">
        <v>4</v>
      </c>
      <c r="AA31" s="26">
        <v>4</v>
      </c>
      <c r="AB31" s="23">
        <v>4</v>
      </c>
      <c r="AC31" s="26">
        <v>4</v>
      </c>
      <c r="AD31" s="27">
        <v>4</v>
      </c>
      <c r="AE31" s="24">
        <v>4</v>
      </c>
      <c r="AF31" s="24">
        <v>4</v>
      </c>
      <c r="AG31" s="62">
        <v>4</v>
      </c>
      <c r="AH31" s="63" t="s">
        <v>40</v>
      </c>
      <c r="AI31" s="65">
        <v>42954</v>
      </c>
      <c r="AJ31" s="67" t="s">
        <v>42</v>
      </c>
    </row>
    <row r="32" spans="1:36" s="28" customFormat="1" ht="15" x14ac:dyDescent="0.3">
      <c r="A32" s="20">
        <v>26</v>
      </c>
      <c r="B32" s="50"/>
      <c r="C32" s="48" t="s">
        <v>184</v>
      </c>
      <c r="D32" s="49" t="s">
        <v>71</v>
      </c>
      <c r="E32" s="21">
        <v>1</v>
      </c>
      <c r="F32" s="29">
        <f t="shared" si="2"/>
        <v>96</v>
      </c>
      <c r="G32" s="52" t="s">
        <v>35</v>
      </c>
      <c r="H32" s="29" t="str">
        <f t="shared" si="1"/>
        <v>PASS</v>
      </c>
      <c r="I32" s="22">
        <v>4</v>
      </c>
      <c r="J32" s="22">
        <v>8</v>
      </c>
      <c r="K32" s="22">
        <v>8</v>
      </c>
      <c r="L32" s="23">
        <v>4</v>
      </c>
      <c r="M32" s="23">
        <v>4</v>
      </c>
      <c r="N32" s="23">
        <v>4</v>
      </c>
      <c r="O32" s="23">
        <v>2</v>
      </c>
      <c r="P32" s="23">
        <v>2</v>
      </c>
      <c r="Q32" s="24">
        <v>4</v>
      </c>
      <c r="R32" s="24">
        <v>4</v>
      </c>
      <c r="S32" s="24">
        <v>4</v>
      </c>
      <c r="T32" s="24">
        <v>2</v>
      </c>
      <c r="U32" s="24">
        <v>2</v>
      </c>
      <c r="V32" s="25">
        <v>4</v>
      </c>
      <c r="W32" s="25">
        <v>4</v>
      </c>
      <c r="X32" s="23">
        <v>4</v>
      </c>
      <c r="Y32" s="26">
        <v>4</v>
      </c>
      <c r="Z32" s="26">
        <v>4</v>
      </c>
      <c r="AA32" s="26">
        <v>4</v>
      </c>
      <c r="AB32" s="23">
        <v>4</v>
      </c>
      <c r="AC32" s="26">
        <v>4</v>
      </c>
      <c r="AD32" s="27">
        <v>4</v>
      </c>
      <c r="AE32" s="24">
        <v>4</v>
      </c>
      <c r="AF32" s="24">
        <v>4</v>
      </c>
      <c r="AG32" s="62">
        <v>0</v>
      </c>
      <c r="AH32" s="63" t="s">
        <v>40</v>
      </c>
      <c r="AI32" s="65">
        <v>42954</v>
      </c>
      <c r="AJ32" s="67" t="s">
        <v>42</v>
      </c>
    </row>
    <row r="33" spans="1:36" s="28" customFormat="1" ht="15" x14ac:dyDescent="0.3">
      <c r="A33" s="20">
        <v>27</v>
      </c>
      <c r="B33" s="50"/>
      <c r="C33" s="48" t="s">
        <v>185</v>
      </c>
      <c r="D33" s="49" t="s">
        <v>92</v>
      </c>
      <c r="E33" s="21">
        <v>1</v>
      </c>
      <c r="F33" s="29">
        <f t="shared" si="2"/>
        <v>80</v>
      </c>
      <c r="G33" s="52" t="s">
        <v>35</v>
      </c>
      <c r="H33" s="29" t="str">
        <f t="shared" si="1"/>
        <v>PASS</v>
      </c>
      <c r="I33" s="22">
        <v>4</v>
      </c>
      <c r="J33" s="22">
        <v>8</v>
      </c>
      <c r="K33" s="22">
        <v>8</v>
      </c>
      <c r="L33" s="23">
        <v>4</v>
      </c>
      <c r="M33" s="23">
        <v>4</v>
      </c>
      <c r="N33" s="23">
        <v>0</v>
      </c>
      <c r="O33" s="23">
        <v>2</v>
      </c>
      <c r="P33" s="23">
        <v>0</v>
      </c>
      <c r="Q33" s="24">
        <v>4</v>
      </c>
      <c r="R33" s="24">
        <v>4</v>
      </c>
      <c r="S33" s="24">
        <v>4</v>
      </c>
      <c r="T33" s="24">
        <v>2</v>
      </c>
      <c r="U33" s="24">
        <v>2</v>
      </c>
      <c r="V33" s="25">
        <v>4</v>
      </c>
      <c r="W33" s="25">
        <v>4</v>
      </c>
      <c r="X33" s="23">
        <v>0</v>
      </c>
      <c r="Y33" s="26">
        <v>2</v>
      </c>
      <c r="Z33" s="26">
        <v>4</v>
      </c>
      <c r="AA33" s="26">
        <v>4</v>
      </c>
      <c r="AB33" s="23">
        <v>4</v>
      </c>
      <c r="AC33" s="26">
        <v>4</v>
      </c>
      <c r="AD33" s="27">
        <v>4</v>
      </c>
      <c r="AE33" s="24">
        <v>0</v>
      </c>
      <c r="AF33" s="24">
        <v>4</v>
      </c>
      <c r="AG33" s="62">
        <v>0</v>
      </c>
      <c r="AH33" s="63" t="s">
        <v>40</v>
      </c>
      <c r="AI33" s="65">
        <v>42954</v>
      </c>
      <c r="AJ33" s="67" t="s">
        <v>42</v>
      </c>
    </row>
    <row r="34" spans="1:36" s="28" customFormat="1" ht="15" x14ac:dyDescent="0.3">
      <c r="A34" s="20">
        <v>28</v>
      </c>
      <c r="B34" s="50"/>
      <c r="C34" s="48" t="s">
        <v>186</v>
      </c>
      <c r="D34" s="49" t="s">
        <v>65</v>
      </c>
      <c r="E34" s="21">
        <v>1</v>
      </c>
      <c r="F34" s="29">
        <f t="shared" si="2"/>
        <v>100</v>
      </c>
      <c r="G34" s="52" t="s">
        <v>35</v>
      </c>
      <c r="H34" s="29" t="str">
        <f t="shared" si="1"/>
        <v>PASS</v>
      </c>
      <c r="I34" s="22">
        <v>4</v>
      </c>
      <c r="J34" s="22">
        <v>8</v>
      </c>
      <c r="K34" s="22">
        <v>8</v>
      </c>
      <c r="L34" s="23">
        <v>4</v>
      </c>
      <c r="M34" s="23">
        <v>4</v>
      </c>
      <c r="N34" s="23">
        <v>4</v>
      </c>
      <c r="O34" s="23">
        <v>2</v>
      </c>
      <c r="P34" s="23">
        <v>2</v>
      </c>
      <c r="Q34" s="24">
        <v>4</v>
      </c>
      <c r="R34" s="24">
        <v>4</v>
      </c>
      <c r="S34" s="24">
        <v>4</v>
      </c>
      <c r="T34" s="24">
        <v>2</v>
      </c>
      <c r="U34" s="24">
        <v>2</v>
      </c>
      <c r="V34" s="25">
        <v>4</v>
      </c>
      <c r="W34" s="25">
        <v>4</v>
      </c>
      <c r="X34" s="23">
        <v>4</v>
      </c>
      <c r="Y34" s="26">
        <v>4</v>
      </c>
      <c r="Z34" s="26">
        <v>4</v>
      </c>
      <c r="AA34" s="26">
        <v>4</v>
      </c>
      <c r="AB34" s="23">
        <v>4</v>
      </c>
      <c r="AC34" s="26">
        <v>4</v>
      </c>
      <c r="AD34" s="27">
        <v>4</v>
      </c>
      <c r="AE34" s="24">
        <v>4</v>
      </c>
      <c r="AF34" s="24">
        <v>4</v>
      </c>
      <c r="AG34" s="62">
        <v>4</v>
      </c>
      <c r="AH34" s="63" t="s">
        <v>40</v>
      </c>
      <c r="AI34" s="65">
        <v>42954</v>
      </c>
      <c r="AJ34" s="67" t="s">
        <v>42</v>
      </c>
    </row>
    <row r="35" spans="1:36" s="28" customFormat="1" ht="15" x14ac:dyDescent="0.3">
      <c r="A35" s="20">
        <v>29</v>
      </c>
      <c r="B35" s="50"/>
      <c r="C35" s="48" t="s">
        <v>187</v>
      </c>
      <c r="D35" s="49" t="s">
        <v>66</v>
      </c>
      <c r="E35" s="21">
        <v>1</v>
      </c>
      <c r="F35" s="29">
        <f t="shared" ref="F35:F44" si="3">SUM(I35:AG35)</f>
        <v>90</v>
      </c>
      <c r="G35" s="52" t="s">
        <v>35</v>
      </c>
      <c r="H35" s="29" t="str">
        <f t="shared" si="1"/>
        <v>PASS</v>
      </c>
      <c r="I35" s="22">
        <v>4</v>
      </c>
      <c r="J35" s="22">
        <v>8</v>
      </c>
      <c r="K35" s="22">
        <v>6</v>
      </c>
      <c r="L35" s="23">
        <v>4</v>
      </c>
      <c r="M35" s="23">
        <v>4</v>
      </c>
      <c r="N35" s="23">
        <v>4</v>
      </c>
      <c r="O35" s="23">
        <v>2</v>
      </c>
      <c r="P35" s="23">
        <v>2</v>
      </c>
      <c r="Q35" s="24">
        <v>4</v>
      </c>
      <c r="R35" s="24">
        <v>4</v>
      </c>
      <c r="S35" s="24">
        <v>4</v>
      </c>
      <c r="T35" s="24">
        <v>0</v>
      </c>
      <c r="U35" s="24">
        <v>0</v>
      </c>
      <c r="V35" s="25">
        <v>4</v>
      </c>
      <c r="W35" s="25">
        <v>4</v>
      </c>
      <c r="X35" s="23">
        <v>4</v>
      </c>
      <c r="Y35" s="26">
        <v>4</v>
      </c>
      <c r="Z35" s="26">
        <v>4</v>
      </c>
      <c r="AA35" s="26">
        <v>4</v>
      </c>
      <c r="AB35" s="23">
        <v>4</v>
      </c>
      <c r="AC35" s="26">
        <v>4</v>
      </c>
      <c r="AD35" s="27">
        <v>4</v>
      </c>
      <c r="AE35" s="24">
        <v>4</v>
      </c>
      <c r="AF35" s="24">
        <v>4</v>
      </c>
      <c r="AG35" s="62">
        <v>0</v>
      </c>
      <c r="AH35" s="63" t="s">
        <v>40</v>
      </c>
      <c r="AI35" s="65">
        <v>42954</v>
      </c>
      <c r="AJ35" s="67" t="s">
        <v>42</v>
      </c>
    </row>
    <row r="36" spans="1:36" s="28" customFormat="1" ht="15" x14ac:dyDescent="0.3">
      <c r="A36" s="20">
        <v>30</v>
      </c>
      <c r="B36" s="50"/>
      <c r="C36" s="48" t="s">
        <v>188</v>
      </c>
      <c r="D36" s="49" t="s">
        <v>86</v>
      </c>
      <c r="E36" s="21">
        <v>1</v>
      </c>
      <c r="F36" s="70">
        <f t="shared" si="3"/>
        <v>72</v>
      </c>
      <c r="G36" s="71" t="s">
        <v>35</v>
      </c>
      <c r="H36" s="70" t="str">
        <f t="shared" si="1"/>
        <v>FAIL</v>
      </c>
      <c r="I36" s="22">
        <v>4</v>
      </c>
      <c r="J36" s="22">
        <v>8</v>
      </c>
      <c r="K36" s="22">
        <v>8</v>
      </c>
      <c r="L36" s="23">
        <v>4</v>
      </c>
      <c r="M36" s="23">
        <v>4</v>
      </c>
      <c r="N36" s="23">
        <v>4</v>
      </c>
      <c r="O36" s="23">
        <v>2</v>
      </c>
      <c r="P36" s="23">
        <v>0</v>
      </c>
      <c r="Q36" s="24">
        <v>4</v>
      </c>
      <c r="R36" s="24">
        <v>4</v>
      </c>
      <c r="S36" s="24">
        <v>0</v>
      </c>
      <c r="T36" s="24">
        <v>2</v>
      </c>
      <c r="U36" s="24">
        <v>2</v>
      </c>
      <c r="V36" s="25">
        <v>4</v>
      </c>
      <c r="W36" s="25">
        <v>4</v>
      </c>
      <c r="X36" s="23">
        <v>0</v>
      </c>
      <c r="Y36" s="26">
        <v>2</v>
      </c>
      <c r="Z36" s="26">
        <v>4</v>
      </c>
      <c r="AA36" s="26">
        <v>4</v>
      </c>
      <c r="AB36" s="23">
        <v>4</v>
      </c>
      <c r="AC36" s="26">
        <v>4</v>
      </c>
      <c r="AD36" s="27">
        <v>0</v>
      </c>
      <c r="AE36" s="24">
        <v>0</v>
      </c>
      <c r="AF36" s="24">
        <v>0</v>
      </c>
      <c r="AG36" s="62">
        <v>0</v>
      </c>
      <c r="AH36" s="63" t="s">
        <v>40</v>
      </c>
      <c r="AI36" s="65">
        <v>42954</v>
      </c>
      <c r="AJ36" s="67" t="s">
        <v>42</v>
      </c>
    </row>
    <row r="37" spans="1:36" s="28" customFormat="1" ht="15" x14ac:dyDescent="0.3">
      <c r="A37" s="20">
        <v>31</v>
      </c>
      <c r="B37" s="50"/>
      <c r="C37" s="48" t="s">
        <v>189</v>
      </c>
      <c r="D37" s="49" t="s">
        <v>72</v>
      </c>
      <c r="E37" s="21">
        <v>1</v>
      </c>
      <c r="F37" s="70">
        <f t="shared" si="3"/>
        <v>58</v>
      </c>
      <c r="G37" s="71" t="s">
        <v>35</v>
      </c>
      <c r="H37" s="70" t="str">
        <f t="shared" si="1"/>
        <v>FAIL</v>
      </c>
      <c r="I37" s="22">
        <v>4</v>
      </c>
      <c r="J37" s="22">
        <v>8</v>
      </c>
      <c r="K37" s="22">
        <v>8</v>
      </c>
      <c r="L37" s="23">
        <v>0</v>
      </c>
      <c r="M37" s="23">
        <v>4</v>
      </c>
      <c r="N37" s="23">
        <v>4</v>
      </c>
      <c r="O37" s="23">
        <v>2</v>
      </c>
      <c r="P37" s="23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5">
        <v>4</v>
      </c>
      <c r="W37" s="25">
        <v>4</v>
      </c>
      <c r="X37" s="23">
        <v>4</v>
      </c>
      <c r="Y37" s="26">
        <v>0</v>
      </c>
      <c r="Z37" s="26">
        <v>4</v>
      </c>
      <c r="AA37" s="26">
        <v>0</v>
      </c>
      <c r="AB37" s="23">
        <v>4</v>
      </c>
      <c r="AC37" s="26">
        <v>4</v>
      </c>
      <c r="AD37" s="27">
        <v>0</v>
      </c>
      <c r="AE37" s="24">
        <v>4</v>
      </c>
      <c r="AF37" s="24">
        <v>0</v>
      </c>
      <c r="AG37" s="62">
        <v>0</v>
      </c>
      <c r="AH37" s="63" t="s">
        <v>40</v>
      </c>
      <c r="AI37" s="65">
        <v>42954</v>
      </c>
      <c r="AJ37" s="67" t="s">
        <v>42</v>
      </c>
    </row>
    <row r="38" spans="1:36" s="28" customFormat="1" ht="15" x14ac:dyDescent="0.3">
      <c r="A38" s="20">
        <v>32</v>
      </c>
      <c r="B38" s="50"/>
      <c r="C38" s="48" t="s">
        <v>190</v>
      </c>
      <c r="D38" s="49" t="s">
        <v>109</v>
      </c>
      <c r="E38" s="21">
        <v>1</v>
      </c>
      <c r="F38" s="29">
        <f t="shared" si="3"/>
        <v>96</v>
      </c>
      <c r="G38" s="52" t="s">
        <v>35</v>
      </c>
      <c r="H38" s="29" t="str">
        <f t="shared" si="1"/>
        <v>PASS</v>
      </c>
      <c r="I38" s="22">
        <v>4</v>
      </c>
      <c r="J38" s="22">
        <v>8</v>
      </c>
      <c r="K38" s="22">
        <v>8</v>
      </c>
      <c r="L38" s="23">
        <v>4</v>
      </c>
      <c r="M38" s="23">
        <v>4</v>
      </c>
      <c r="N38" s="23">
        <v>4</v>
      </c>
      <c r="O38" s="23">
        <v>2</v>
      </c>
      <c r="P38" s="23">
        <v>2</v>
      </c>
      <c r="Q38" s="24">
        <v>4</v>
      </c>
      <c r="R38" s="24">
        <v>4</v>
      </c>
      <c r="S38" s="24">
        <v>4</v>
      </c>
      <c r="T38" s="24">
        <v>2</v>
      </c>
      <c r="U38" s="24">
        <v>2</v>
      </c>
      <c r="V38" s="25">
        <v>4</v>
      </c>
      <c r="W38" s="25">
        <v>4</v>
      </c>
      <c r="X38" s="23">
        <v>4</v>
      </c>
      <c r="Y38" s="26">
        <v>4</v>
      </c>
      <c r="Z38" s="26">
        <v>4</v>
      </c>
      <c r="AA38" s="26">
        <v>4</v>
      </c>
      <c r="AB38" s="23">
        <v>4</v>
      </c>
      <c r="AC38" s="26">
        <v>4</v>
      </c>
      <c r="AD38" s="27">
        <v>4</v>
      </c>
      <c r="AE38" s="24">
        <v>4</v>
      </c>
      <c r="AF38" s="24">
        <v>4</v>
      </c>
      <c r="AG38" s="62">
        <v>0</v>
      </c>
      <c r="AH38" s="63" t="s">
        <v>40</v>
      </c>
      <c r="AI38" s="65">
        <v>42954</v>
      </c>
      <c r="AJ38" s="67" t="s">
        <v>42</v>
      </c>
    </row>
    <row r="39" spans="1:36" s="28" customFormat="1" ht="15" customHeight="1" x14ac:dyDescent="0.3">
      <c r="A39" s="20">
        <v>33</v>
      </c>
      <c r="B39" s="50"/>
      <c r="C39" s="48" t="s">
        <v>191</v>
      </c>
      <c r="D39" s="49" t="s">
        <v>118</v>
      </c>
      <c r="E39" s="21">
        <v>1</v>
      </c>
      <c r="F39" s="29">
        <f t="shared" si="3"/>
        <v>96</v>
      </c>
      <c r="G39" s="52" t="s">
        <v>35</v>
      </c>
      <c r="H39" s="29" t="str">
        <f t="shared" si="1"/>
        <v>PASS</v>
      </c>
      <c r="I39" s="22">
        <v>4</v>
      </c>
      <c r="J39" s="22">
        <v>8</v>
      </c>
      <c r="K39" s="22">
        <v>8</v>
      </c>
      <c r="L39" s="23">
        <v>4</v>
      </c>
      <c r="M39" s="23">
        <v>4</v>
      </c>
      <c r="N39" s="23">
        <v>4</v>
      </c>
      <c r="O39" s="23">
        <v>2</v>
      </c>
      <c r="P39" s="23">
        <v>2</v>
      </c>
      <c r="Q39" s="24">
        <v>4</v>
      </c>
      <c r="R39" s="24">
        <v>4</v>
      </c>
      <c r="S39" s="24">
        <v>4</v>
      </c>
      <c r="T39" s="24">
        <v>2</v>
      </c>
      <c r="U39" s="24">
        <v>2</v>
      </c>
      <c r="V39" s="25">
        <v>4</v>
      </c>
      <c r="W39" s="25">
        <v>4</v>
      </c>
      <c r="X39" s="23">
        <v>4</v>
      </c>
      <c r="Y39" s="26">
        <v>4</v>
      </c>
      <c r="Z39" s="26">
        <v>4</v>
      </c>
      <c r="AA39" s="26">
        <v>4</v>
      </c>
      <c r="AB39" s="23">
        <v>4</v>
      </c>
      <c r="AC39" s="26">
        <v>4</v>
      </c>
      <c r="AD39" s="27">
        <v>4</v>
      </c>
      <c r="AE39" s="24">
        <v>4</v>
      </c>
      <c r="AF39" s="24">
        <v>4</v>
      </c>
      <c r="AG39" s="62">
        <v>0</v>
      </c>
      <c r="AH39" s="63" t="s">
        <v>40</v>
      </c>
      <c r="AI39" s="65">
        <v>42954</v>
      </c>
      <c r="AJ39" s="67" t="s">
        <v>42</v>
      </c>
    </row>
    <row r="40" spans="1:36" s="28" customFormat="1" ht="15" x14ac:dyDescent="0.3">
      <c r="A40" s="20">
        <v>34</v>
      </c>
      <c r="B40" s="50"/>
      <c r="C40" s="48" t="s">
        <v>192</v>
      </c>
      <c r="D40" s="49" t="s">
        <v>87</v>
      </c>
      <c r="E40" s="21">
        <v>1</v>
      </c>
      <c r="F40" s="29">
        <f t="shared" si="3"/>
        <v>100</v>
      </c>
      <c r="G40" s="52" t="s">
        <v>35</v>
      </c>
      <c r="H40" s="29" t="str">
        <f t="shared" si="1"/>
        <v>PASS</v>
      </c>
      <c r="I40" s="22">
        <v>4</v>
      </c>
      <c r="J40" s="22">
        <v>8</v>
      </c>
      <c r="K40" s="22">
        <v>8</v>
      </c>
      <c r="L40" s="23">
        <v>4</v>
      </c>
      <c r="M40" s="23">
        <v>4</v>
      </c>
      <c r="N40" s="23">
        <v>4</v>
      </c>
      <c r="O40" s="23">
        <v>2</v>
      </c>
      <c r="P40" s="23">
        <v>2</v>
      </c>
      <c r="Q40" s="24">
        <v>4</v>
      </c>
      <c r="R40" s="24">
        <v>4</v>
      </c>
      <c r="S40" s="24">
        <v>4</v>
      </c>
      <c r="T40" s="24">
        <v>2</v>
      </c>
      <c r="U40" s="24">
        <v>2</v>
      </c>
      <c r="V40" s="25">
        <v>4</v>
      </c>
      <c r="W40" s="25">
        <v>4</v>
      </c>
      <c r="X40" s="23">
        <v>4</v>
      </c>
      <c r="Y40" s="26">
        <v>4</v>
      </c>
      <c r="Z40" s="26">
        <v>4</v>
      </c>
      <c r="AA40" s="26">
        <v>4</v>
      </c>
      <c r="AB40" s="23">
        <v>4</v>
      </c>
      <c r="AC40" s="26">
        <v>4</v>
      </c>
      <c r="AD40" s="27">
        <v>4</v>
      </c>
      <c r="AE40" s="24">
        <v>4</v>
      </c>
      <c r="AF40" s="24">
        <v>4</v>
      </c>
      <c r="AG40" s="62">
        <v>4</v>
      </c>
      <c r="AH40" s="63" t="s">
        <v>40</v>
      </c>
      <c r="AI40" s="65">
        <v>42954</v>
      </c>
      <c r="AJ40" s="67" t="s">
        <v>42</v>
      </c>
    </row>
    <row r="41" spans="1:36" s="28" customFormat="1" ht="15" x14ac:dyDescent="0.3">
      <c r="A41" s="20">
        <v>35</v>
      </c>
      <c r="B41" s="50"/>
      <c r="C41" s="48" t="s">
        <v>193</v>
      </c>
      <c r="D41" s="49" t="s">
        <v>93</v>
      </c>
      <c r="E41" s="21">
        <v>1</v>
      </c>
      <c r="F41" s="29">
        <f t="shared" si="3"/>
        <v>96</v>
      </c>
      <c r="G41" s="52" t="s">
        <v>35</v>
      </c>
      <c r="H41" s="29" t="str">
        <f t="shared" si="1"/>
        <v>PASS</v>
      </c>
      <c r="I41" s="22">
        <v>4</v>
      </c>
      <c r="J41" s="22">
        <v>8</v>
      </c>
      <c r="K41" s="22">
        <v>8</v>
      </c>
      <c r="L41" s="23">
        <v>4</v>
      </c>
      <c r="M41" s="23">
        <v>4</v>
      </c>
      <c r="N41" s="23">
        <v>4</v>
      </c>
      <c r="O41" s="23">
        <v>2</v>
      </c>
      <c r="P41" s="23">
        <v>2</v>
      </c>
      <c r="Q41" s="24">
        <v>4</v>
      </c>
      <c r="R41" s="24">
        <v>4</v>
      </c>
      <c r="S41" s="24">
        <v>4</v>
      </c>
      <c r="T41" s="24">
        <v>2</v>
      </c>
      <c r="U41" s="24">
        <v>2</v>
      </c>
      <c r="V41" s="25">
        <v>4</v>
      </c>
      <c r="W41" s="25">
        <v>4</v>
      </c>
      <c r="X41" s="23">
        <v>4</v>
      </c>
      <c r="Y41" s="26">
        <v>4</v>
      </c>
      <c r="Z41" s="26">
        <v>4</v>
      </c>
      <c r="AA41" s="26">
        <v>4</v>
      </c>
      <c r="AB41" s="23">
        <v>4</v>
      </c>
      <c r="AC41" s="26">
        <v>4</v>
      </c>
      <c r="AD41" s="27">
        <v>4</v>
      </c>
      <c r="AE41" s="24">
        <v>4</v>
      </c>
      <c r="AF41" s="24">
        <v>4</v>
      </c>
      <c r="AG41" s="62">
        <v>0</v>
      </c>
      <c r="AH41" s="63" t="s">
        <v>40</v>
      </c>
      <c r="AI41" s="65">
        <v>42954</v>
      </c>
      <c r="AJ41" s="67" t="s">
        <v>42</v>
      </c>
    </row>
    <row r="42" spans="1:36" s="28" customFormat="1" ht="15" x14ac:dyDescent="0.3">
      <c r="A42" s="20">
        <v>36</v>
      </c>
      <c r="B42" s="50"/>
      <c r="C42" s="48" t="s">
        <v>194</v>
      </c>
      <c r="D42" s="49" t="s">
        <v>96</v>
      </c>
      <c r="E42" s="21">
        <v>1</v>
      </c>
      <c r="F42" s="29">
        <f t="shared" si="3"/>
        <v>90</v>
      </c>
      <c r="G42" s="52" t="s">
        <v>35</v>
      </c>
      <c r="H42" s="29" t="str">
        <f t="shared" si="1"/>
        <v>PASS</v>
      </c>
      <c r="I42" s="22">
        <v>4</v>
      </c>
      <c r="J42" s="22">
        <v>8</v>
      </c>
      <c r="K42" s="22">
        <v>4</v>
      </c>
      <c r="L42" s="23">
        <v>4</v>
      </c>
      <c r="M42" s="23">
        <v>4</v>
      </c>
      <c r="N42" s="23">
        <v>4</v>
      </c>
      <c r="O42" s="23">
        <v>2</v>
      </c>
      <c r="P42" s="23">
        <v>0</v>
      </c>
      <c r="Q42" s="24">
        <v>4</v>
      </c>
      <c r="R42" s="24">
        <v>4</v>
      </c>
      <c r="S42" s="24">
        <v>4</v>
      </c>
      <c r="T42" s="24">
        <v>2</v>
      </c>
      <c r="U42" s="24">
        <v>2</v>
      </c>
      <c r="V42" s="25">
        <v>4</v>
      </c>
      <c r="W42" s="25">
        <v>4</v>
      </c>
      <c r="X42" s="23">
        <v>4</v>
      </c>
      <c r="Y42" s="26">
        <v>4</v>
      </c>
      <c r="Z42" s="26">
        <v>4</v>
      </c>
      <c r="AA42" s="26">
        <v>4</v>
      </c>
      <c r="AB42" s="23">
        <v>4</v>
      </c>
      <c r="AC42" s="26">
        <v>4</v>
      </c>
      <c r="AD42" s="27">
        <v>4</v>
      </c>
      <c r="AE42" s="24">
        <v>4</v>
      </c>
      <c r="AF42" s="24">
        <v>4</v>
      </c>
      <c r="AG42" s="62">
        <v>0</v>
      </c>
      <c r="AH42" s="63" t="s">
        <v>40</v>
      </c>
      <c r="AI42" s="65">
        <v>42954</v>
      </c>
      <c r="AJ42" s="67" t="s">
        <v>42</v>
      </c>
    </row>
    <row r="43" spans="1:36" s="28" customFormat="1" ht="15" x14ac:dyDescent="0.3">
      <c r="A43" s="20">
        <v>37</v>
      </c>
      <c r="B43" s="50"/>
      <c r="C43" s="48" t="s">
        <v>195</v>
      </c>
      <c r="D43" s="49" t="s">
        <v>97</v>
      </c>
      <c r="E43" s="21">
        <v>1</v>
      </c>
      <c r="F43" s="29">
        <f t="shared" si="3"/>
        <v>94</v>
      </c>
      <c r="G43" s="52" t="s">
        <v>35</v>
      </c>
      <c r="H43" s="29" t="str">
        <f t="shared" si="1"/>
        <v>PASS</v>
      </c>
      <c r="I43" s="22">
        <v>4</v>
      </c>
      <c r="J43" s="22">
        <v>8</v>
      </c>
      <c r="K43" s="22">
        <v>8</v>
      </c>
      <c r="L43" s="23">
        <v>4</v>
      </c>
      <c r="M43" s="23">
        <v>4</v>
      </c>
      <c r="N43" s="23">
        <v>4</v>
      </c>
      <c r="O43" s="23">
        <v>2</v>
      </c>
      <c r="P43" s="23">
        <v>2</v>
      </c>
      <c r="Q43" s="24">
        <v>4</v>
      </c>
      <c r="R43" s="24">
        <v>4</v>
      </c>
      <c r="S43" s="24">
        <v>4</v>
      </c>
      <c r="T43" s="24">
        <v>2</v>
      </c>
      <c r="U43" s="24">
        <v>2</v>
      </c>
      <c r="V43" s="25">
        <v>4</v>
      </c>
      <c r="W43" s="25">
        <v>4</v>
      </c>
      <c r="X43" s="23">
        <v>4</v>
      </c>
      <c r="Y43" s="26">
        <v>2</v>
      </c>
      <c r="Z43" s="26">
        <v>4</v>
      </c>
      <c r="AA43" s="26">
        <v>4</v>
      </c>
      <c r="AB43" s="23">
        <v>4</v>
      </c>
      <c r="AC43" s="26">
        <v>4</v>
      </c>
      <c r="AD43" s="27">
        <v>4</v>
      </c>
      <c r="AE43" s="24">
        <v>4</v>
      </c>
      <c r="AF43" s="24">
        <v>4</v>
      </c>
      <c r="AG43" s="62">
        <v>0</v>
      </c>
      <c r="AH43" s="63" t="s">
        <v>40</v>
      </c>
      <c r="AI43" s="65">
        <v>42954</v>
      </c>
      <c r="AJ43" s="67" t="s">
        <v>42</v>
      </c>
    </row>
    <row r="44" spans="1:36" s="28" customFormat="1" ht="15" x14ac:dyDescent="0.3">
      <c r="A44" s="20">
        <v>38</v>
      </c>
      <c r="B44" s="50"/>
      <c r="C44" s="48" t="s">
        <v>196</v>
      </c>
      <c r="D44" s="49" t="s">
        <v>60</v>
      </c>
      <c r="E44" s="21">
        <v>1</v>
      </c>
      <c r="F44" s="29">
        <f t="shared" si="3"/>
        <v>96</v>
      </c>
      <c r="G44" s="52" t="s">
        <v>35</v>
      </c>
      <c r="H44" s="29" t="str">
        <f t="shared" si="1"/>
        <v>PASS</v>
      </c>
      <c r="I44" s="22">
        <v>4</v>
      </c>
      <c r="J44" s="22">
        <v>8</v>
      </c>
      <c r="K44" s="22">
        <v>8</v>
      </c>
      <c r="L44" s="23">
        <v>4</v>
      </c>
      <c r="M44" s="23">
        <v>4</v>
      </c>
      <c r="N44" s="23">
        <v>4</v>
      </c>
      <c r="O44" s="23">
        <v>2</v>
      </c>
      <c r="P44" s="23">
        <v>2</v>
      </c>
      <c r="Q44" s="24">
        <v>4</v>
      </c>
      <c r="R44" s="24">
        <v>4</v>
      </c>
      <c r="S44" s="24">
        <v>4</v>
      </c>
      <c r="T44" s="24">
        <v>2</v>
      </c>
      <c r="U44" s="24">
        <v>2</v>
      </c>
      <c r="V44" s="25">
        <v>4</v>
      </c>
      <c r="W44" s="25">
        <v>4</v>
      </c>
      <c r="X44" s="23">
        <v>4</v>
      </c>
      <c r="Y44" s="26">
        <v>4</v>
      </c>
      <c r="Z44" s="26">
        <v>4</v>
      </c>
      <c r="AA44" s="26">
        <v>4</v>
      </c>
      <c r="AB44" s="23">
        <v>4</v>
      </c>
      <c r="AC44" s="26">
        <v>4</v>
      </c>
      <c r="AD44" s="27">
        <v>4</v>
      </c>
      <c r="AE44" s="24">
        <v>4</v>
      </c>
      <c r="AF44" s="24">
        <v>4</v>
      </c>
      <c r="AG44" s="62">
        <v>0</v>
      </c>
      <c r="AH44" s="63" t="s">
        <v>40</v>
      </c>
      <c r="AI44" s="65">
        <v>42954</v>
      </c>
      <c r="AJ44" s="67" t="s">
        <v>42</v>
      </c>
    </row>
    <row r="45" spans="1:36" x14ac:dyDescent="0.3">
      <c r="AH45" s="68"/>
      <c r="AI45" s="69"/>
      <c r="AJ45" s="58"/>
    </row>
    <row r="46" spans="1:36" ht="16.5" customHeight="1" x14ac:dyDescent="0.3"/>
    <row r="47" spans="1:36" ht="17.25" x14ac:dyDescent="0.35">
      <c r="E47" s="35" t="s">
        <v>28</v>
      </c>
      <c r="F47" s="36">
        <f>AVERAGE(F7:F44)</f>
        <v>92.10526315789474</v>
      </c>
      <c r="H47" s="37" t="s">
        <v>29</v>
      </c>
      <c r="I47" s="38">
        <f t="shared" ref="I47:AG47" si="4">AVERAGE(I7:I44)</f>
        <v>4</v>
      </c>
      <c r="J47" s="38">
        <f t="shared" si="4"/>
        <v>8</v>
      </c>
      <c r="K47" s="38">
        <f t="shared" si="4"/>
        <v>7.7368421052631575</v>
      </c>
      <c r="L47" s="38">
        <f t="shared" si="4"/>
        <v>3.8947368421052633</v>
      </c>
      <c r="M47" s="38">
        <f t="shared" si="4"/>
        <v>4</v>
      </c>
      <c r="N47" s="38">
        <f t="shared" si="4"/>
        <v>3.8947368421052633</v>
      </c>
      <c r="O47" s="38">
        <f t="shared" si="4"/>
        <v>2</v>
      </c>
      <c r="P47" s="38">
        <f t="shared" si="4"/>
        <v>1.5263157894736843</v>
      </c>
      <c r="Q47" s="38">
        <f t="shared" si="4"/>
        <v>3.8947368421052633</v>
      </c>
      <c r="R47" s="38">
        <f t="shared" si="4"/>
        <v>3.4736842105263159</v>
      </c>
      <c r="S47" s="38">
        <f t="shared" si="4"/>
        <v>3.5789473684210527</v>
      </c>
      <c r="T47" s="38">
        <f t="shared" si="4"/>
        <v>1.8947368421052631</v>
      </c>
      <c r="U47" s="38">
        <f t="shared" si="4"/>
        <v>1.7894736842105263</v>
      </c>
      <c r="V47" s="38">
        <f t="shared" si="4"/>
        <v>4</v>
      </c>
      <c r="W47" s="38">
        <f t="shared" si="4"/>
        <v>4</v>
      </c>
      <c r="X47" s="38">
        <f t="shared" si="4"/>
        <v>3.7894736842105261</v>
      </c>
      <c r="Y47" s="38">
        <f t="shared" si="4"/>
        <v>3.4736842105263159</v>
      </c>
      <c r="Z47" s="38">
        <f t="shared" si="4"/>
        <v>4</v>
      </c>
      <c r="AA47" s="38">
        <f t="shared" si="4"/>
        <v>3.7894736842105261</v>
      </c>
      <c r="AB47" s="38">
        <f t="shared" si="4"/>
        <v>4</v>
      </c>
      <c r="AC47" s="38">
        <f t="shared" si="4"/>
        <v>3.8947368421052633</v>
      </c>
      <c r="AD47" s="38">
        <f t="shared" si="4"/>
        <v>3.6842105263157894</v>
      </c>
      <c r="AE47" s="38">
        <f t="shared" si="4"/>
        <v>3.263157894736842</v>
      </c>
      <c r="AF47" s="38">
        <f t="shared" si="4"/>
        <v>3.5789473684210527</v>
      </c>
      <c r="AG47" s="38">
        <f t="shared" si="4"/>
        <v>0.94736842105263153</v>
      </c>
    </row>
    <row r="48" spans="1:36" ht="17.25" x14ac:dyDescent="0.35">
      <c r="E48" s="35" t="s">
        <v>30</v>
      </c>
      <c r="F48" s="39">
        <f>COUNTIF(H7:H44,"PASS")</f>
        <v>36</v>
      </c>
      <c r="H48" s="37" t="s">
        <v>31</v>
      </c>
      <c r="I48" s="41">
        <v>4</v>
      </c>
      <c r="J48" s="41">
        <v>8</v>
      </c>
      <c r="K48" s="41">
        <v>8</v>
      </c>
      <c r="L48" s="41">
        <v>4</v>
      </c>
      <c r="M48" s="41">
        <v>4</v>
      </c>
      <c r="N48" s="41">
        <v>4</v>
      </c>
      <c r="O48" s="41">
        <v>2</v>
      </c>
      <c r="P48" s="41">
        <v>2</v>
      </c>
      <c r="Q48" s="41">
        <v>4</v>
      </c>
      <c r="R48" s="41">
        <v>4</v>
      </c>
      <c r="S48" s="41">
        <v>4</v>
      </c>
      <c r="T48" s="41">
        <v>2</v>
      </c>
      <c r="U48" s="41">
        <v>2</v>
      </c>
      <c r="V48" s="41">
        <v>4</v>
      </c>
      <c r="W48" s="41">
        <v>4</v>
      </c>
      <c r="X48" s="42">
        <v>4</v>
      </c>
      <c r="Y48" s="43">
        <v>4</v>
      </c>
      <c r="Z48" s="43">
        <v>4</v>
      </c>
      <c r="AA48" s="43">
        <v>4</v>
      </c>
      <c r="AB48" s="44">
        <v>4</v>
      </c>
      <c r="AC48" s="45">
        <v>4</v>
      </c>
      <c r="AD48" s="45">
        <v>4</v>
      </c>
      <c r="AE48" s="46">
        <v>4</v>
      </c>
      <c r="AF48" s="46">
        <v>4</v>
      </c>
      <c r="AG48" s="47">
        <v>4</v>
      </c>
    </row>
    <row r="49" spans="5:33" ht="17.25" x14ac:dyDescent="0.35">
      <c r="E49" s="35" t="s">
        <v>32</v>
      </c>
      <c r="F49" s="40">
        <f>COUNTIF(H7:H44,"FAIL")</f>
        <v>2</v>
      </c>
      <c r="H49" s="37" t="s">
        <v>33</v>
      </c>
      <c r="I49" s="38">
        <f>I48-I47</f>
        <v>0</v>
      </c>
      <c r="J49" s="38">
        <f t="shared" ref="J49:AG49" si="5">J48-J47</f>
        <v>0</v>
      </c>
      <c r="K49" s="38">
        <f t="shared" si="5"/>
        <v>0.26315789473684248</v>
      </c>
      <c r="L49" s="38">
        <f t="shared" si="5"/>
        <v>0.10526315789473673</v>
      </c>
      <c r="M49" s="38">
        <f t="shared" si="5"/>
        <v>0</v>
      </c>
      <c r="N49" s="38">
        <f t="shared" si="5"/>
        <v>0.10526315789473673</v>
      </c>
      <c r="O49" s="38">
        <f t="shared" si="5"/>
        <v>0</v>
      </c>
      <c r="P49" s="38">
        <f t="shared" si="5"/>
        <v>0.47368421052631571</v>
      </c>
      <c r="Q49" s="38">
        <f t="shared" si="5"/>
        <v>0.10526315789473673</v>
      </c>
      <c r="R49" s="38">
        <f t="shared" si="5"/>
        <v>0.52631578947368407</v>
      </c>
      <c r="S49" s="38">
        <f t="shared" si="5"/>
        <v>0.42105263157894735</v>
      </c>
      <c r="T49" s="38">
        <f t="shared" si="5"/>
        <v>0.10526315789473695</v>
      </c>
      <c r="U49" s="38">
        <f t="shared" si="5"/>
        <v>0.21052631578947367</v>
      </c>
      <c r="V49" s="38">
        <f t="shared" si="5"/>
        <v>0</v>
      </c>
      <c r="W49" s="38">
        <f t="shared" si="5"/>
        <v>0</v>
      </c>
      <c r="X49" s="38">
        <f t="shared" si="5"/>
        <v>0.21052631578947389</v>
      </c>
      <c r="Y49" s="38">
        <f t="shared" si="5"/>
        <v>0.52631578947368407</v>
      </c>
      <c r="Z49" s="38">
        <f t="shared" si="5"/>
        <v>0</v>
      </c>
      <c r="AA49" s="38">
        <f t="shared" si="5"/>
        <v>0.21052631578947389</v>
      </c>
      <c r="AB49" s="38">
        <f t="shared" si="5"/>
        <v>0</v>
      </c>
      <c r="AC49" s="38">
        <f t="shared" si="5"/>
        <v>0.10526315789473673</v>
      </c>
      <c r="AD49" s="38">
        <f t="shared" si="5"/>
        <v>0.31578947368421062</v>
      </c>
      <c r="AE49" s="38">
        <f t="shared" si="5"/>
        <v>0.73684210526315796</v>
      </c>
      <c r="AF49" s="38">
        <f t="shared" si="5"/>
        <v>0.42105263157894735</v>
      </c>
      <c r="AG49" s="38">
        <f t="shared" si="5"/>
        <v>3.0526315789473686</v>
      </c>
    </row>
  </sheetData>
  <mergeCells count="9">
    <mergeCell ref="AH4:AH6"/>
    <mergeCell ref="AI4:AI6"/>
    <mergeCell ref="AJ4:AJ6"/>
    <mergeCell ref="I4:K4"/>
    <mergeCell ref="L4:W4"/>
    <mergeCell ref="Y4:Z4"/>
    <mergeCell ref="L5:P5"/>
    <mergeCell ref="Q5:U5"/>
    <mergeCell ref="V5:W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Selasa_1</vt:lpstr>
      <vt:lpstr>Selasa_2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2016-10-27T06:14:28Z</dcterms:created>
  <dcterms:modified xsi:type="dcterms:W3CDTF">2017-11-23T07:46:19Z</dcterms:modified>
</cp:coreProperties>
</file>